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 name="付表第二号（十二）" sheetId="193" r:id="rId3"/>
    <sheet name="添付書類" sheetId="194" r:id="rId4"/>
    <sheet name="様式１" sheetId="200" r:id="rId5"/>
    <sheet name="標準様式3" sheetId="201" r:id="rId6"/>
    <sheet name="標準様式５" sheetId="202" r:id="rId7"/>
    <sheet name="標準様式６" sheetId="195" r:id="rId8"/>
    <sheet name="別紙① " sheetId="196" r:id="rId9"/>
    <sheet name="別紙②" sheetId="197" r:id="rId10"/>
    <sheet name="別紙③" sheetId="198" r:id="rId11"/>
    <sheet name="別紙④" sheetId="199" r:id="rId12"/>
    <sheet name="標準様式７" sheetId="203" r:id="rId13"/>
  </sheets>
  <definedNames>
    <definedName name="_xlnm.Print_Area" localSheetId="3">添付書類!$A$1:$H$37</definedName>
    <definedName name="_xlnm.Print_Area" localSheetId="6">標準様式５!$A$1:$D$18</definedName>
    <definedName name="_xlnm.Print_Area" localSheetId="7">標準様式６!$A$1:$L$24</definedName>
    <definedName name="_xlnm.Print_Area" localSheetId="12">標準様式７!$A$1:$B$18</definedName>
    <definedName name="_xlnm.Print_Area" localSheetId="2">'付表第二号（十二）'!$A$1:$T$29</definedName>
    <definedName name="_xlnm.Print_Area" localSheetId="8">'別紙① '!$A$1:$D$22</definedName>
    <definedName name="_xlnm.Print_Area" localSheetId="9">別紙②!$A$1:$D$19</definedName>
    <definedName name="_xlnm.Print_Area" localSheetId="10">別紙③!$A$1:$D$21</definedName>
    <definedName name="_xlnm.Print_Area" localSheetId="11">別紙④!$A$1:$D$19</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00" l="1"/>
  <c r="B14" i="200" s="1"/>
  <c r="B15" i="200" s="1"/>
  <c r="B16" i="200" s="1"/>
  <c r="B17" i="200" s="1"/>
  <c r="B18" i="200" s="1"/>
  <c r="B19" i="200" s="1"/>
  <c r="B20" i="200" s="1"/>
  <c r="B21" i="200" s="1"/>
  <c r="B22" i="200" s="1"/>
  <c r="B23" i="200" s="1"/>
  <c r="B24" i="200" s="1"/>
  <c r="B25" i="200" s="1"/>
  <c r="B26" i="200" s="1"/>
  <c r="B27" i="200" s="1"/>
  <c r="B28" i="200" s="1"/>
  <c r="B29" i="200" s="1"/>
  <c r="B30" i="200" s="1"/>
  <c r="B31" i="200" s="1"/>
  <c r="B32" i="200" s="1"/>
  <c r="B33" i="200" s="1"/>
  <c r="B34" i="200" s="1"/>
  <c r="B35" i="200" s="1"/>
  <c r="B36" i="200" s="1"/>
  <c r="B37" i="200" s="1"/>
  <c r="B38" i="200" s="1"/>
  <c r="B39" i="200" s="1"/>
  <c r="AS10" i="200"/>
  <c r="AS11" i="200" s="1"/>
  <c r="AT9" i="200"/>
  <c r="AT10" i="200" s="1"/>
  <c r="AT11" i="200" s="1"/>
  <c r="AS9" i="200"/>
  <c r="AR9" i="200"/>
  <c r="AR10" i="200" s="1"/>
  <c r="AR11" i="200" s="1"/>
  <c r="AU7" i="200"/>
  <c r="X2" i="200"/>
  <c r="AN10" i="200" s="1"/>
  <c r="AN11" i="200" s="1"/>
  <c r="P9" i="200" l="1"/>
  <c r="T9" i="200"/>
  <c r="X9" i="200"/>
  <c r="AB9" i="200"/>
  <c r="AF9" i="200"/>
  <c r="AJ9" i="200"/>
  <c r="AN9" i="200"/>
  <c r="Q10" i="200"/>
  <c r="Q11" i="200" s="1"/>
  <c r="U10" i="200"/>
  <c r="U11" i="200" s="1"/>
  <c r="Y10" i="200"/>
  <c r="Y11" i="200" s="1"/>
  <c r="AC10" i="200"/>
  <c r="AC11" i="200" s="1"/>
  <c r="AG10" i="200"/>
  <c r="AG11" i="200" s="1"/>
  <c r="AK10" i="200"/>
  <c r="AK11" i="200" s="1"/>
  <c r="AO10" i="200"/>
  <c r="AO11" i="200" s="1"/>
  <c r="Q9" i="200"/>
  <c r="U9" i="200"/>
  <c r="Y9" i="200"/>
  <c r="AC9" i="200"/>
  <c r="AG9" i="200"/>
  <c r="AK9" i="200"/>
  <c r="AO9" i="200"/>
  <c r="R10" i="200"/>
  <c r="R11" i="200" s="1"/>
  <c r="V10" i="200"/>
  <c r="V11" i="200" s="1"/>
  <c r="Z10" i="200"/>
  <c r="Z11" i="200" s="1"/>
  <c r="AD10" i="200"/>
  <c r="AD11" i="200" s="1"/>
  <c r="AH10" i="200"/>
  <c r="AH11" i="200" s="1"/>
  <c r="AL10" i="200"/>
  <c r="AL11" i="200" s="1"/>
  <c r="AP10" i="200"/>
  <c r="AP11" i="200" s="1"/>
  <c r="R9" i="200"/>
  <c r="V9" i="200"/>
  <c r="Z9" i="200"/>
  <c r="AD9" i="200"/>
  <c r="AL9" i="200"/>
  <c r="AP9" i="200"/>
  <c r="S10" i="200"/>
  <c r="S11" i="200" s="1"/>
  <c r="W10" i="200"/>
  <c r="W11" i="200" s="1"/>
  <c r="AA10" i="200"/>
  <c r="AA11" i="200" s="1"/>
  <c r="AE10" i="200"/>
  <c r="AE11" i="200" s="1"/>
  <c r="AI10" i="200"/>
  <c r="AI11" i="200" s="1"/>
  <c r="AM10" i="200"/>
  <c r="AM11" i="200" s="1"/>
  <c r="AQ10" i="200"/>
  <c r="AQ11" i="200" s="1"/>
  <c r="AH9" i="200"/>
  <c r="S9" i="200"/>
  <c r="W9" i="200"/>
  <c r="AA9" i="200"/>
  <c r="AE9" i="200"/>
  <c r="AI9" i="200"/>
  <c r="AM9" i="200"/>
  <c r="AQ9" i="200"/>
  <c r="P10" i="200"/>
  <c r="P11" i="200" s="1"/>
  <c r="T10" i="200"/>
  <c r="T11" i="200" s="1"/>
  <c r="X10" i="200"/>
  <c r="X11" i="200" s="1"/>
  <c r="AB10" i="200"/>
  <c r="AB11" i="200" s="1"/>
  <c r="AF10" i="200"/>
  <c r="AF11" i="200" s="1"/>
  <c r="AJ10" i="200"/>
  <c r="AJ11" i="200" s="1"/>
</calcChain>
</file>

<file path=xl/sharedStrings.xml><?xml version="1.0" encoding="utf-8"?>
<sst xmlns="http://schemas.openxmlformats.org/spreadsheetml/2006/main" count="462" uniqueCount="338">
  <si>
    <t>年</t>
  </si>
  <si>
    <t>月</t>
  </si>
  <si>
    <t>日</t>
  </si>
  <si>
    <t>所在地</t>
    <phoneticPr fontId="5"/>
  </si>
  <si>
    <t>申請者</t>
  </si>
  <si>
    <t>名称</t>
    <phoneticPr fontId="5"/>
  </si>
  <si>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</si>
  <si>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</si>
  <si>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</si>
  <si>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</si>
  <si>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</si>
  <si>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</si>
  <si>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</si>
  <si>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</si>
  <si>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</si>
  <si>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</si>
  <si>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</si>
  <si>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</si>
  <si>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</si>
  <si>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</si>
  <si>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</si>
  <si>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</si>
  <si>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</si>
  <si>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</si>
  <si>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</si>
  <si>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</si>
  <si>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</si>
  <si>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</si>
  <si>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</si>
  <si>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</si>
  <si>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</si>
  <si>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</si>
  <si>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</si>
  <si>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</si>
  <si>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</si>
  <si>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</si>
  <si>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</si>
  <si>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</si>
  <si>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</si>
  <si>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</si>
  <si>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</si>
  <si>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</si>
  <si>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</si>
  <si>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</si>
  <si>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</si>
  <si>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</si>
  <si>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</si>
  <si>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</si>
  <si>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</si>
  <si>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</si>
  <si>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</si>
  <si>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</si>
  <si>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</si>
  <si>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</si>
  <si>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</si>
  <si>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住所</t>
    <phoneticPr fontId="5"/>
  </si>
  <si>
    <t>常  勤（人）</t>
  </si>
  <si>
    <t>管 理 者</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</si>
  <si>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</si>
  <si>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</si>
  <si>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</si>
  <si>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</si>
  <si>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</si>
  <si>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</si>
  <si>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</si>
  <si>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</si>
  <si>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</si>
  <si>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</si>
  <si>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</si>
  <si>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</si>
  <si>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</si>
  <si>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</si>
  <si>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</si>
  <si>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</si>
  <si>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</si>
  <si>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</si>
  <si>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</si>
  <si>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</si>
  <si>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</si>
  <si>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</si>
  <si>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</si>
  <si>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</si>
  <si>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</si>
  <si>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</si>
  <si>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</si>
  <si>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</si>
  <si>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</si>
  <si>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</si>
  <si>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xml:space="preserve"> －  </t>
    <phoneticPr fontId="5"/>
  </si>
  <si>
    <t xml:space="preserve">    ）</t>
  </si>
  <si>
    <t>)</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</si>
  <si>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</si>
  <si>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</si>
  <si>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</si>
  <si>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</si>
  <si>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</si>
  <si>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</si>
  <si>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</si>
  <si>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</si>
  <si>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</si>
  <si>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</si>
  <si>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</si>
  <si>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</si>
  <si>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</si>
  <si>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</si>
  <si>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</si>
  <si>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</si>
  <si>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</si>
  <si>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</si>
  <si>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</si>
  <si>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</si>
  <si>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</si>
  <si>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地域包括支援センターの従業者との兼務（兼務の場合のみ記入）</t>
    <rPh sb="0" eb="2">
      <t>チイキ</t>
    </rPh>
    <rPh sb="2" eb="4">
      <t>ホウカツ</t>
    </rPh>
    <rPh sb="4" eb="6">
      <t>シエン</t>
    </rPh>
    <phoneticPr fontId="5"/>
  </si>
  <si>
    <t>市（区・町・村）長殿</t>
    <rPh sb="0" eb="1">
      <t>シ</t>
    </rPh>
    <rPh sb="2" eb="3">
      <t>ク</t>
    </rPh>
    <rPh sb="4" eb="5">
      <t>マチ</t>
    </rPh>
    <rPh sb="6" eb="7">
      <t>ムラ</t>
    </rPh>
    <rPh sb="8" eb="9">
      <t>オサ</t>
    </rPh>
    <rPh sb="9" eb="10">
      <t>ドノ</t>
    </rPh>
    <phoneticPr fontId="5"/>
  </si>
  <si>
    <t>１
２
３
４
５
６</t>
    <phoneticPr fontId="5"/>
  </si>
  <si>
    <t>付表第二号（十二）  指定介護予防支援事業所の指定等に係る記載事項</t>
    <rPh sb="25" eb="26">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</si>
  <si>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</si>
  <si>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</si>
  <si>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</si>
  <si>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</si>
  <si>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</si>
  <si>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</si>
  <si>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</si>
  <si>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</si>
  <si>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</si>
  <si>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6"/>
  </si>
  <si>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</si>
  <si>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</si>
  <si>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</si>
  <si>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</si>
  <si>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46"/>
  </si>
  <si>
    <t>関係市町村並びに他の保健医療・福祉サービスの提供主体との連携の内容</t>
    <phoneticPr fontId="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</si>
  <si>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</si>
  <si>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</si>
  <si>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</si>
  <si>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</si>
  <si>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</si>
  <si>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</si>
  <si>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</si>
  <si>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</si>
  <si>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</si>
  <si>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</si>
  <si>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</si>
  <si>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</si>
  <si>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</si>
  <si>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付表第二号（十二）  指定介護予防支援事業所の指定に係る記載事項・チェックリスト</t>
    <rPh sb="15" eb="17">
      <t>ヨボウ</t>
    </rPh>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</si>
  <si>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</si>
  <si>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</si>
  <si>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</si>
  <si>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</si>
  <si>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</si>
  <si>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</si>
  <si>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</si>
  <si>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</si>
  <si>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</si>
  <si>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</si>
  <si>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</si>
  <si>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</si>
  <si>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</si>
  <si>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</si>
  <si>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</si>
  <si>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</si>
  <si>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</si>
  <si>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55"/>
  </si>
  <si>
    <t>介護保険法第７８条の２第４項</t>
    <phoneticPr fontId="55"/>
  </si>
  <si>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</si>
  <si>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</si>
  <si>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</si>
  <si>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</si>
  <si>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</si>
  <si>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</si>
  <si>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</si>
  <si>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</si>
  <si>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</si>
  <si>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</si>
  <si>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</si>
  <si>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</si>
  <si>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</si>
  <si>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</si>
  <si>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</si>
  <si>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</si>
  <si>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</si>
  <si>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</si>
  <si>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</si>
  <si>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</si>
  <si>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</si>
  <si>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</si>
  <si>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</si>
  <si>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</si>
  <si>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</si>
  <si>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</si>
  <si>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</si>
  <si>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</si>
  <si>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</si>
  <si>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</si>
  <si>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</si>
  <si>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</si>
  <si>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</si>
  <si>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</si>
  <si>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</si>
  <si>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</si>
  <si>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55"/>
  </si>
  <si>
    <t>介護保険法第７９条第２項</t>
    <phoneticPr fontId="55"/>
  </si>
  <si>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</si>
  <si>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</si>
  <si>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</si>
  <si>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</si>
  <si>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</si>
  <si>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</si>
  <si>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</si>
  <si>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</si>
  <si>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</si>
  <si>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</si>
  <si>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</si>
  <si>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5"/>
  </si>
  <si>
    <t>介護保険法第１１５条の１２第２項</t>
    <phoneticPr fontId="55"/>
  </si>
  <si>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</si>
  <si>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</si>
  <si>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</si>
  <si>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</si>
  <si>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</si>
  <si>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</si>
  <si>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</si>
  <si>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</si>
  <si>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</si>
  <si>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</si>
  <si>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</si>
  <si>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</si>
  <si>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</si>
  <si>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55"/>
  </si>
  <si>
    <t>介護保険法第115条の22第２項</t>
    <phoneticPr fontId="55"/>
  </si>
  <si>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</si>
  <si>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</si>
  <si>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</si>
  <si>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</si>
  <si>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</si>
  <si>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</si>
  <si>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</si>
  <si>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（標準様式1）</t>
    <rPh sb="1" eb="3">
      <t>ヒョウジュン</t>
    </rPh>
    <rPh sb="3" eb="5">
      <t>ヨウシキ</t>
    </rPh>
    <phoneticPr fontId="5"/>
  </si>
  <si>
    <t>従業者の勤務の体制及び勤務形態一覧表</t>
    <phoneticPr fontId="46"/>
  </si>
  <si>
    <t>サービス種別</t>
    <rPh sb="4" eb="6">
      <t>シュベツ</t>
    </rPh>
    <phoneticPr fontId="46"/>
  </si>
  <si>
    <t>(</t>
    <phoneticPr fontId="46"/>
  </si>
  <si>
    <t>訪問介護等用</t>
    <rPh sb="0" eb="2">
      <t>ホウモン</t>
    </rPh>
    <rPh sb="2" eb="4">
      <t>カイゴ</t>
    </rPh>
    <rPh sb="4" eb="5">
      <t>トウ</t>
    </rPh>
    <rPh sb="5" eb="6">
      <t>ヨウ</t>
    </rPh>
    <phoneticPr fontId="46"/>
  </si>
  <si>
    <t>）</t>
    <phoneticPr fontId="46"/>
  </si>
  <si>
    <t>令和</t>
    <rPh sb="0" eb="2">
      <t>レイワ</t>
    </rPh>
    <phoneticPr fontId="46"/>
  </si>
  <si>
    <t>)</t>
    <phoneticPr fontId="46"/>
  </si>
  <si>
    <t>年</t>
    <rPh sb="0" eb="1">
      <t>ネン</t>
    </rPh>
    <phoneticPr fontId="46"/>
  </si>
  <si>
    <t>月</t>
    <rPh sb="0" eb="1">
      <t>ゲツ</t>
    </rPh>
    <phoneticPr fontId="46"/>
  </si>
  <si>
    <t>事業所名</t>
    <rPh sb="0" eb="3">
      <t>ジギョウショ</t>
    </rPh>
    <rPh sb="3" eb="4">
      <t>メイ</t>
    </rPh>
    <phoneticPr fontId="46"/>
  </si>
  <si>
    <t>(1)</t>
    <phoneticPr fontId="46"/>
  </si>
  <si>
    <t>４週</t>
  </si>
  <si>
    <t>(2)</t>
    <phoneticPr fontId="4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</si>
  <si>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</si>
  <si>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6"/>
  </si>
  <si>
    <t>時間/週</t>
    <rPh sb="0" eb="2">
      <t>ジカン</t>
    </rPh>
    <rPh sb="3" eb="4">
      <t>シュウ</t>
    </rPh>
    <phoneticPr fontId="46"/>
  </si>
  <si>
    <t>時間/月</t>
    <rPh sb="0" eb="2">
      <t>ジカン</t>
    </rPh>
    <rPh sb="3" eb="4">
      <t>ツキ</t>
    </rPh>
    <phoneticPr fontId="46"/>
  </si>
  <si>
    <t>No</t>
    <phoneticPr fontId="46"/>
  </si>
  <si>
    <t>(4) 
職種</t>
    <phoneticPr fontId="5"/>
  </si>
  <si>
    <t>(5)
勤務
形態</t>
    <phoneticPr fontId="5"/>
  </si>
  <si>
    <t>(6)
資格</t>
    <rPh sb="4" eb="6">
      <t>シカク</t>
    </rPh>
    <phoneticPr fontId="46"/>
  </si>
  <si>
    <t>(7) 氏　名</t>
    <phoneticPr fontId="5"/>
  </si>
  <si>
    <t>(8)</t>
    <phoneticPr fontId="46"/>
  </si>
  <si>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</si>
  <si>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</si>
  <si>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46"/>
  </si>
  <si>
    <t>2週目</t>
    <rPh sb="1" eb="2">
      <t>シュウ</t>
    </rPh>
    <rPh sb="2" eb="3">
      <t>メ</t>
    </rPh>
    <phoneticPr fontId="46"/>
  </si>
  <si>
    <t>3週目</t>
    <rPh sb="1" eb="2">
      <t>シュウ</t>
    </rPh>
    <rPh sb="2" eb="3">
      <t>メ</t>
    </rPh>
    <phoneticPr fontId="46"/>
  </si>
  <si>
    <t>4週目</t>
    <rPh sb="1" eb="2">
      <t>シュウ</t>
    </rPh>
    <rPh sb="2" eb="3">
      <t>メ</t>
    </rPh>
    <phoneticPr fontId="46"/>
  </si>
  <si>
    <t>5週目</t>
    <rPh sb="1" eb="2">
      <t>シュウ</t>
    </rPh>
    <rPh sb="2" eb="3">
      <t>メ</t>
    </rPh>
    <phoneticPr fontId="4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</si>
  <si>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6"/>
  </si>
  <si>
    <t>　(1) 「４週」・「暦月」のいずれかを選択してください。</t>
    <rPh sb="7" eb="8">
      <t>シュウ</t>
    </rPh>
    <rPh sb="11" eb="12">
      <t>レキ</t>
    </rPh>
    <rPh sb="12" eb="13">
      <t>ツキ</t>
    </rPh>
    <rPh sb="20" eb="22">
      <t>センタク</t>
    </rPh>
    <phoneticPr fontId="4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</si>
  <si>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</si>
  <si>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6"/>
  </si>
  <si>
    <t>　(4) 従業者の職種を入力してください。</t>
    <rPh sb="5" eb="8">
      <t>ジュウギョウシャ</t>
    </rPh>
    <rPh sb="9" eb="11">
      <t>ショクシュ</t>
    </rPh>
    <rPh sb="12" eb="14">
      <t>ニュウリョク</t>
    </rPh>
    <phoneticPr fontId="46"/>
  </si>
  <si>
    <t xml:space="preserve"> 　　 記入の順序は、職種ごとにまとめてください。</t>
    <rPh sb="4" eb="6">
      <t>キニュウ</t>
    </rPh>
    <rPh sb="7" eb="9">
      <t>ジュンジョ</t>
    </rPh>
    <rPh sb="11" eb="13">
      <t>ショクシュ</t>
    </rPh>
    <phoneticPr fontId="4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</si>
  <si>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5"/>
  </si>
  <si>
    <t>記号</t>
    <rPh sb="0" eb="2">
      <t>キゴウ</t>
    </rPh>
    <phoneticPr fontId="46"/>
  </si>
  <si>
    <t>区分</t>
    <rPh sb="0" eb="2">
      <t>クブン</t>
    </rPh>
    <phoneticPr fontId="46"/>
  </si>
  <si>
    <t>A</t>
    <phoneticPr fontId="46"/>
  </si>
  <si>
    <t>常勤で専従</t>
    <rPh sb="0" eb="2">
      <t>ジョウキン</t>
    </rPh>
    <rPh sb="3" eb="5">
      <t>センジュウ</t>
    </rPh>
    <phoneticPr fontId="46"/>
  </si>
  <si>
    <t>B</t>
    <phoneticPr fontId="46"/>
  </si>
  <si>
    <t>常勤で兼務</t>
    <rPh sb="0" eb="2">
      <t>ジョウキン</t>
    </rPh>
    <rPh sb="3" eb="5">
      <t>ケンム</t>
    </rPh>
    <phoneticPr fontId="46"/>
  </si>
  <si>
    <t>C</t>
    <phoneticPr fontId="46"/>
  </si>
  <si>
    <t>非常勤で専従</t>
    <rPh sb="0" eb="3">
      <t>ヒジョウキン</t>
    </rPh>
    <rPh sb="4" eb="6">
      <t>センジュウ</t>
    </rPh>
    <phoneticPr fontId="46"/>
  </si>
  <si>
    <t>D</t>
    <phoneticPr fontId="46"/>
  </si>
  <si>
    <t>非常勤で兼務</t>
    <rPh sb="0" eb="3">
      <t>ヒジョウキン</t>
    </rPh>
    <rPh sb="4" eb="6">
      <t>ケンム</t>
    </rPh>
    <phoneticPr fontId="46"/>
  </si>
  <si>
    <t>（注）常勤・非常勤の区分について</t>
    <rPh sb="1" eb="2">
      <t>チュウ</t>
    </rPh>
    <rPh sb="3" eb="5">
      <t>ジョウキン</t>
    </rPh>
    <rPh sb="6" eb="9">
      <t>ヒジョウキン</t>
    </rPh>
    <rPh sb="10" eb="12">
      <t>クブン</t>
    </rPh>
    <phoneticPr fontId="46"/>
  </si>
  <si>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</si>
  <si>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6"/>
  </si>
  <si>
    <t>　(6) 従業者の保有する資格を入力してください。</t>
    <rPh sb="5" eb="8">
      <t>ジュウギョウシャ</t>
    </rPh>
    <rPh sb="9" eb="11">
      <t>ホユウ</t>
    </rPh>
    <rPh sb="13" eb="15">
      <t>シカク</t>
    </rPh>
    <rPh sb="16" eb="18">
      <t>ニュウリョク</t>
    </rPh>
    <phoneticPr fontId="4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</si>
  <si>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6"/>
  </si>
  <si>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6"/>
  </si>
  <si>
    <t>　(7) 従業者の氏名を記入してください。</t>
    <rPh sb="5" eb="8">
      <t>ジュウギョウシャ</t>
    </rPh>
    <rPh sb="9" eb="11">
      <t>シメイ</t>
    </rPh>
    <rPh sb="12" eb="14">
      <t>キニュウ</t>
    </rPh>
    <phoneticPr fontId="46"/>
  </si>
  <si>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</si>
  <si>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</si>
  <si>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</si>
  <si>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</si>
  <si>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</si>
  <si>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</si>
  <si>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6"/>
  </si>
  <si>
    <t>　　　 その他、特記事項欄としてもご活用ください。</t>
    <rPh sb="6" eb="7">
      <t>タ</t>
    </rPh>
    <rPh sb="8" eb="10">
      <t>トッキ</t>
    </rPh>
    <rPh sb="10" eb="12">
      <t>ジコウ</t>
    </rPh>
    <rPh sb="12" eb="13">
      <t>ラン</t>
    </rPh>
    <rPh sb="18" eb="20">
      <t>カツヨウ</t>
    </rPh>
    <phoneticPr fontId="5"/>
  </si>
  <si>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46"/>
  </si>
  <si>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46"/>
  </si>
  <si>
    <t xml:space="preserve"> （12) 必要項目を満たしていれば、各事業所で使用するシフト表等をもって代替書類として差し支えありません。</t>
    <phoneticPr fontId="46"/>
  </si>
  <si>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</si>
  <si>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</si>
  <si>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</si>
  <si>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</si>
  <si>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</si>
  <si>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</si>
  <si>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</si>
  <si>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</si>
  <si>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</si>
  <si>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</si>
  <si>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</si>
  <si>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</si>
  <si>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</si>
  <si>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</si>
  <si>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</si>
  <si>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</si>
  <si>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</si>
  <si>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</si>
  <si>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</si>
  <si>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</si>
  <si>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</si>
  <si>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</si>
  <si>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</si>
  <si>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</si>
  <si>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</si>
  <si>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</si>
  <si>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</si>
  <si>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</si>
  <si>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</si>
  <si>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</si>
  <si>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（標準様式７）</t>
    <rPh sb="1" eb="3">
      <t>ヒョウジュン</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</si>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</sst>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
  </numFmts>
  <fonts count="7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9"/>
      <name val="ＭＳ Ｐゴシック"/>
      <family val="3"/>
      <charset val="128"/>
      <scheme val="minor"/>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11"/>
      <name val="ＭＳ ゴシック"/>
      <family val="3"/>
      <charset val="128"/>
    </font>
    <font>
      <b/>
      <sz val="11"/>
      <name val="ＭＳ ゴシック"/>
      <family val="3"/>
      <charset val="128"/>
    </font>
    <font>
      <sz val="12"/>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xf numFmtId="0" fontId="43" fillId="0" borderId="0" applyNumberFormat="0" applyFill="0" applyBorder="0" applyAlignment="0" applyProtection="0"/>
    <xf numFmtId="0" fontId="54" fillId="0" borderId="0"/>
    <xf numFmtId="38" fontId="1" fillId="0" borderId="0" applyFont="0" applyFill="0" applyBorder="0" applyAlignment="0" applyProtection="0">
      <alignment vertical="center"/>
    </xf>
    <xf numFmtId="0" fontId="2" fillId="0" borderId="0">
      <alignment vertical="center"/>
    </xf>
  </cellStyleXfs>
  <cellXfs count="623">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0"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0" fontId="34" fillId="24" borderId="10" xfId="43" applyFont="1" applyFill="1" applyBorder="1" applyAlignment="1">
      <alignment vertical="center"/>
    </xf>
    <xf numFmtId="49" fontId="32" fillId="0" borderId="43" xfId="46" applyNumberFormat="1" applyFont="1" applyBorder="1" applyAlignment="1">
      <alignment horizontal="center" vertical="center"/>
    </xf>
    <xf numFmtId="49" fontId="32" fillId="0" borderId="44" xfId="46" applyNumberFormat="1" applyFont="1" applyBorder="1" applyAlignment="1">
      <alignment horizontal="center"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32" fillId="24" borderId="44" xfId="43" applyFont="1" applyFill="1" applyBorder="1" applyAlignment="1">
      <alignment vertical="center"/>
    </xf>
    <xf numFmtId="0" fontId="32" fillId="24" borderId="45" xfId="43" applyFont="1" applyFill="1" applyBorder="1" applyAlignment="1">
      <alignment vertical="center"/>
    </xf>
    <xf numFmtId="0" fontId="30" fillId="24" borderId="14" xfId="46" applyFont="1" applyFill="1" applyBorder="1" applyAlignment="1">
      <alignment horizontal="center"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176" fontId="30" fillId="24" borderId="10" xfId="43" applyNumberFormat="1"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6" xfId="43" applyFont="1" applyFill="1" applyBorder="1" applyAlignment="1">
      <alignment horizontal="left" vertical="center"/>
    </xf>
    <xf numFmtId="0" fontId="30" fillId="24" borderId="19" xfId="43" applyFont="1" applyFill="1" applyBorder="1" applyAlignment="1">
      <alignment horizontal="left" vertical="center"/>
    </xf>
    <xf numFmtId="0" fontId="30" fillId="24" borderId="0" xfId="43" applyFont="1" applyFill="1" applyBorder="1" applyAlignment="1">
      <alignment horizontal="center"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0" xfId="46" applyFont="1" applyFill="1" applyAlignment="1">
      <alignment horizontal="center" vertical="center" wrapText="1"/>
    </xf>
    <xf numFmtId="0" fontId="28" fillId="24" borderId="0" xfId="53" applyFont="1" applyFill="1" applyAlignment="1">
      <alignment horizontal="left" vertical="top"/>
    </xf>
    <xf numFmtId="0" fontId="38" fillId="24" borderId="54" xfId="53" applyFont="1" applyFill="1" applyBorder="1" applyAlignment="1">
      <alignment horizontal="center" vertical="center" wrapText="1"/>
    </xf>
    <xf numFmtId="0" fontId="38" fillId="24" borderId="0" xfId="53" applyFont="1" applyFill="1" applyAlignment="1">
      <alignment vertical="center" wrapText="1"/>
    </xf>
    <xf numFmtId="0" fontId="30" fillId="24" borderId="0" xfId="46" applyFont="1" applyFill="1" applyBorder="1" applyAlignment="1">
      <alignment horizontal="center" vertical="center" wrapText="1"/>
    </xf>
    <xf numFmtId="0" fontId="38" fillId="24" borderId="57" xfId="53" applyFont="1" applyFill="1" applyBorder="1" applyAlignment="1">
      <alignment vertical="center" wrapText="1"/>
    </xf>
    <xf numFmtId="0" fontId="30" fillId="24" borderId="0" xfId="46" applyFont="1" applyFill="1" applyBorder="1" applyAlignment="1">
      <alignment horizontal="left" vertical="center" wrapText="1"/>
    </xf>
    <xf numFmtId="0" fontId="39"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39" fillId="24" borderId="37" xfId="53" applyFont="1" applyFill="1" applyBorder="1" applyAlignment="1">
      <alignment horizontal="left" vertical="center"/>
    </xf>
    <xf numFmtId="0" fontId="28" fillId="24" borderId="55" xfId="53" applyFont="1" applyFill="1" applyBorder="1" applyAlignment="1">
      <alignment vertical="center" wrapText="1"/>
    </xf>
    <xf numFmtId="0" fontId="28" fillId="24" borderId="0" xfId="53" applyFont="1" applyFill="1" applyAlignment="1">
      <alignment vertical="center" wrapText="1"/>
    </xf>
    <xf numFmtId="0" fontId="28" fillId="24" borderId="38" xfId="53" applyFont="1" applyFill="1" applyBorder="1" applyAlignment="1">
      <alignment vertical="center" wrapText="1"/>
    </xf>
    <xf numFmtId="0" fontId="39" fillId="24" borderId="0" xfId="53" applyFont="1" applyFill="1" applyAlignment="1">
      <alignment horizontal="left" vertical="top" indent="3"/>
    </xf>
    <xf numFmtId="0" fontId="39" fillId="24" borderId="0" xfId="53" applyFont="1" applyFill="1" applyAlignment="1">
      <alignment horizontal="left" vertical="top" indent="6"/>
    </xf>
    <xf numFmtId="0" fontId="38" fillId="24" borderId="55" xfId="53" applyFont="1" applyFill="1" applyBorder="1" applyAlignment="1">
      <alignment vertical="center" wrapText="1"/>
    </xf>
    <xf numFmtId="0" fontId="28" fillId="24" borderId="38" xfId="53" applyFont="1" applyFill="1" applyBorder="1" applyAlignment="1">
      <alignment vertical="top" wrapText="1"/>
    </xf>
    <xf numFmtId="0" fontId="28" fillId="24" borderId="60" xfId="53" applyFont="1" applyFill="1" applyBorder="1" applyAlignment="1">
      <alignment horizontal="center" vertical="center" wrapText="1"/>
    </xf>
    <xf numFmtId="0" fontId="38" fillId="24" borderId="56" xfId="53" applyFont="1" applyFill="1" applyBorder="1" applyAlignment="1">
      <alignment vertical="center" wrapText="1"/>
    </xf>
    <xf numFmtId="0" fontId="28" fillId="24" borderId="57" xfId="53" applyFont="1" applyFill="1" applyBorder="1" applyAlignment="1">
      <alignment horizontal="center" vertical="center" wrapText="1"/>
    </xf>
    <xf numFmtId="0" fontId="38" fillId="24" borderId="55" xfId="53" applyFont="1" applyFill="1" applyBorder="1" applyAlignment="1">
      <alignment vertical="center" wrapText="1"/>
    </xf>
    <xf numFmtId="0" fontId="38" fillId="24" borderId="0" xfId="53" applyFont="1" applyFill="1" applyBorder="1" applyAlignment="1">
      <alignment vertical="center" wrapText="1"/>
    </xf>
    <xf numFmtId="0" fontId="28" fillId="24" borderId="0" xfId="53" applyFont="1" applyFill="1" applyAlignment="1">
      <alignment horizontal="left" vertical="top"/>
    </xf>
    <xf numFmtId="0" fontId="40" fillId="24" borderId="0" xfId="53" applyFont="1" applyFill="1" applyAlignment="1">
      <alignment horizontal="left" vertical="center"/>
    </xf>
    <xf numFmtId="0" fontId="41" fillId="24" borderId="0" xfId="53" applyFont="1" applyFill="1" applyAlignment="1">
      <alignment horizontal="left" vertical="center"/>
    </xf>
    <xf numFmtId="0" fontId="42" fillId="24" borderId="0" xfId="53" applyFont="1" applyFill="1" applyAlignment="1">
      <alignment horizontal="left" vertical="center"/>
    </xf>
    <xf numFmtId="0" fontId="42" fillId="24" borderId="0" xfId="53" applyFont="1" applyFill="1" applyAlignment="1">
      <alignment vertical="center"/>
    </xf>
    <xf numFmtId="0" fontId="42" fillId="24" borderId="0" xfId="53" applyFont="1" applyFill="1" applyAlignment="1">
      <alignment horizontal="center" vertical="center"/>
    </xf>
    <xf numFmtId="0" fontId="42" fillId="24" borderId="0" xfId="53" applyFont="1" applyFill="1" applyAlignment="1">
      <alignment horizontal="left" vertical="top" wrapText="1"/>
    </xf>
    <xf numFmtId="0" fontId="42" fillId="24" borderId="18" xfId="53" applyFont="1" applyFill="1" applyBorder="1" applyAlignment="1">
      <alignment vertical="center"/>
    </xf>
    <xf numFmtId="0" fontId="42" fillId="24" borderId="20" xfId="53" applyFont="1" applyFill="1" applyBorder="1" applyAlignment="1">
      <alignment horizontal="center" vertical="center"/>
    </xf>
    <xf numFmtId="0" fontId="42" fillId="24" borderId="15" xfId="53" applyFont="1" applyFill="1" applyBorder="1" applyAlignment="1">
      <alignment vertical="center"/>
    </xf>
    <xf numFmtId="0" fontId="42" fillId="24" borderId="13" xfId="53" applyFont="1" applyFill="1" applyBorder="1" applyAlignment="1">
      <alignment horizontal="center" vertical="center"/>
    </xf>
    <xf numFmtId="0" fontId="42" fillId="24" borderId="21" xfId="53" applyFont="1" applyFill="1" applyBorder="1" applyAlignment="1">
      <alignment horizontal="center" vertical="center"/>
    </xf>
    <xf numFmtId="0" fontId="42" fillId="24" borderId="21" xfId="53" applyFont="1" applyFill="1" applyBorder="1" applyAlignment="1">
      <alignment horizontal="left" vertical="center"/>
    </xf>
    <xf numFmtId="0" fontId="47" fillId="24" borderId="0" xfId="53" applyFont="1" applyFill="1" applyAlignment="1">
      <alignment horizontal="left" vertical="center"/>
    </xf>
    <xf numFmtId="0" fontId="48" fillId="24" borderId="0" xfId="53" applyFont="1" applyFill="1" applyBorder="1" applyAlignment="1">
      <alignment horizontal="left" vertical="top"/>
    </xf>
    <xf numFmtId="0" fontId="50" fillId="24" borderId="0" xfId="53" applyFont="1" applyFill="1" applyBorder="1" applyAlignment="1">
      <alignment horizontal="center" vertical="center"/>
    </xf>
    <xf numFmtId="0" fontId="51" fillId="24" borderId="0" xfId="53" applyFont="1" applyFill="1" applyBorder="1" applyAlignment="1">
      <alignment vertical="center"/>
    </xf>
    <xf numFmtId="0" fontId="51" fillId="24" borderId="0" xfId="53" applyFont="1" applyFill="1" applyBorder="1" applyAlignment="1">
      <alignment horizontal="right" vertical="center"/>
    </xf>
    <xf numFmtId="0" fontId="51" fillId="24" borderId="0" xfId="53" applyFont="1" applyFill="1" applyBorder="1" applyAlignment="1">
      <alignment horizontal="center" vertical="center"/>
    </xf>
    <xf numFmtId="0" fontId="51" fillId="24" borderId="0" xfId="53" applyFont="1" applyFill="1" applyBorder="1" applyAlignment="1">
      <alignment horizontal="left" vertical="center"/>
    </xf>
    <xf numFmtId="0" fontId="52" fillId="24" borderId="0" xfId="53" applyFont="1" applyFill="1" applyBorder="1" applyAlignment="1"/>
    <xf numFmtId="0" fontId="48" fillId="24" borderId="0" xfId="53" applyFont="1" applyFill="1" applyBorder="1" applyAlignment="1">
      <alignment horizontal="left"/>
    </xf>
    <xf numFmtId="0" fontId="49" fillId="24" borderId="0" xfId="53" applyFont="1" applyFill="1" applyBorder="1" applyAlignment="1">
      <alignment horizontal="right" vertical="top"/>
    </xf>
    <xf numFmtId="0" fontId="48" fillId="24" borderId="12" xfId="53" applyFont="1" applyFill="1" applyBorder="1" applyAlignment="1"/>
    <xf numFmtId="0" fontId="51" fillId="24" borderId="0" xfId="53" applyFont="1" applyFill="1" applyBorder="1" applyAlignment="1">
      <alignment horizontal="center" vertical="top"/>
    </xf>
    <xf numFmtId="0" fontId="40" fillId="24" borderId="0" xfId="53" applyFont="1" applyFill="1" applyBorder="1" applyAlignment="1">
      <alignment vertical="top"/>
    </xf>
    <xf numFmtId="0" fontId="40" fillId="24" borderId="0" xfId="53" applyFont="1" applyFill="1" applyBorder="1" applyAlignment="1">
      <alignment vertical="top" wrapText="1"/>
    </xf>
    <xf numFmtId="0" fontId="53" fillId="24" borderId="0" xfId="53" applyFont="1" applyFill="1" applyBorder="1" applyAlignment="1">
      <alignment horizontal="left" vertical="top"/>
    </xf>
    <xf numFmtId="0" fontId="48" fillId="24" borderId="21" xfId="53" applyFont="1" applyFill="1" applyBorder="1" applyAlignment="1">
      <alignment horizontal="center" vertical="center"/>
    </xf>
    <xf numFmtId="0" fontId="54" fillId="0" borderId="0" xfId="56"/>
    <xf numFmtId="0" fontId="56" fillId="0" borderId="0" xfId="56" applyFont="1" applyAlignment="1">
      <alignment wrapText="1"/>
    </xf>
    <xf numFmtId="0" fontId="56" fillId="0" borderId="13" xfId="56" applyFont="1" applyBorder="1" applyAlignment="1">
      <alignment vertical="top"/>
    </xf>
    <xf numFmtId="0" fontId="57" fillId="0" borderId="15" xfId="56" applyFont="1" applyBorder="1" applyAlignment="1">
      <alignment vertical="top" wrapText="1"/>
    </xf>
    <xf numFmtId="0" fontId="57" fillId="0" borderId="16" xfId="56" applyFont="1" applyBorder="1" applyAlignment="1">
      <alignment vertical="top"/>
    </xf>
    <xf numFmtId="0" fontId="56" fillId="0" borderId="17" xfId="56" applyFont="1" applyBorder="1" applyAlignment="1">
      <alignment vertical="top" wrapText="1"/>
    </xf>
    <xf numFmtId="0" fontId="57" fillId="0" borderId="17" xfId="56" applyFont="1" applyBorder="1" applyAlignment="1">
      <alignment vertical="top" wrapText="1"/>
    </xf>
    <xf numFmtId="0" fontId="57" fillId="0" borderId="20" xfId="56" applyFont="1" applyBorder="1" applyAlignment="1">
      <alignment vertical="top"/>
    </xf>
    <xf numFmtId="0" fontId="56" fillId="0" borderId="18" xfId="56" applyFont="1" applyBorder="1" applyAlignment="1">
      <alignment vertical="top" wrapText="1"/>
    </xf>
    <xf numFmtId="0" fontId="56" fillId="0" borderId="0" xfId="56" applyFont="1"/>
    <xf numFmtId="0" fontId="56" fillId="0" borderId="20" xfId="56" applyFont="1" applyBorder="1" applyAlignment="1">
      <alignment vertical="top"/>
    </xf>
    <xf numFmtId="0" fontId="58" fillId="0" borderId="0" xfId="47" applyFont="1" applyFill="1" applyAlignment="1" applyProtection="1">
      <alignment vertical="center"/>
    </xf>
    <xf numFmtId="0" fontId="58" fillId="0" borderId="0" xfId="47" applyFont="1" applyFill="1" applyAlignment="1" applyProtection="1">
      <alignment horizontal="left" vertical="center"/>
    </xf>
    <xf numFmtId="0" fontId="59" fillId="0" borderId="0" xfId="47" applyFont="1" applyFill="1" applyAlignment="1" applyProtection="1">
      <alignment horizontal="left" vertical="center"/>
    </xf>
    <xf numFmtId="0" fontId="59" fillId="0" borderId="0" xfId="47" applyFont="1" applyFill="1" applyAlignment="1" applyProtection="1">
      <alignment horizontal="right" vertical="center"/>
    </xf>
    <xf numFmtId="0" fontId="60" fillId="0" borderId="0" xfId="47" applyFont="1" applyFill="1" applyAlignment="1" applyProtection="1">
      <alignment horizontal="left" vertical="center"/>
    </xf>
    <xf numFmtId="0" fontId="58" fillId="0" borderId="0" xfId="47" applyFont="1" applyFill="1" applyAlignment="1">
      <alignment vertical="center"/>
    </xf>
    <xf numFmtId="0" fontId="59" fillId="0" borderId="0" xfId="47" applyFont="1" applyFill="1" applyAlignment="1" applyProtection="1">
      <alignment vertical="center"/>
    </xf>
    <xf numFmtId="0" fontId="59" fillId="0" borderId="0" xfId="47" applyFont="1" applyFill="1" applyAlignment="1">
      <alignment horizontal="right" vertical="center"/>
    </xf>
    <xf numFmtId="0" fontId="59" fillId="0" borderId="0" xfId="47" applyFont="1" applyFill="1" applyAlignment="1">
      <alignment vertical="center"/>
    </xf>
    <xf numFmtId="0" fontId="60" fillId="0" borderId="0" xfId="47" applyFont="1" applyFill="1" applyAlignment="1" applyProtection="1">
      <alignment horizontal="right" vertical="center"/>
    </xf>
    <xf numFmtId="0" fontId="60" fillId="24" borderId="0" xfId="47" applyFont="1" applyFill="1" applyAlignment="1" applyProtection="1">
      <alignment horizontal="center" vertical="center"/>
    </xf>
    <xf numFmtId="0" fontId="60" fillId="24" borderId="0" xfId="47" applyFont="1" applyFill="1" applyAlignment="1" applyProtection="1">
      <alignment horizontal="right" vertical="center"/>
    </xf>
    <xf numFmtId="0" fontId="60" fillId="24" borderId="0" xfId="47" applyFont="1" applyFill="1" applyAlignment="1" applyProtection="1">
      <alignment vertical="center"/>
    </xf>
    <xf numFmtId="0" fontId="60" fillId="0" borderId="0" xfId="47" applyFont="1" applyFill="1" applyAlignment="1" applyProtection="1">
      <alignment vertical="center"/>
    </xf>
    <xf numFmtId="0" fontId="59" fillId="0" borderId="0" xfId="47" applyFont="1" applyFill="1" applyAlignment="1" applyProtection="1">
      <alignment horizontal="center" vertical="center"/>
    </xf>
    <xf numFmtId="0" fontId="58" fillId="0" borderId="0" xfId="47" quotePrefix="1" applyFont="1" applyFill="1" applyAlignment="1" applyProtection="1">
      <alignment horizontal="center" vertical="center"/>
    </xf>
    <xf numFmtId="0" fontId="58" fillId="24" borderId="0" xfId="47" applyFont="1" applyFill="1" applyBorder="1" applyAlignment="1" applyProtection="1">
      <alignment vertical="center"/>
    </xf>
    <xf numFmtId="0" fontId="59" fillId="24" borderId="0" xfId="47" applyFont="1" applyFill="1" applyBorder="1" applyAlignment="1" applyProtection="1">
      <alignment horizontal="right" vertical="center"/>
    </xf>
    <xf numFmtId="0" fontId="59" fillId="24" borderId="0" xfId="47" applyFont="1" applyFill="1" applyBorder="1" applyProtection="1">
      <alignment vertical="center"/>
    </xf>
    <xf numFmtId="0" fontId="59" fillId="24" borderId="0" xfId="47" applyFont="1" applyFill="1" applyBorder="1" applyAlignment="1" applyProtection="1">
      <alignment horizontal="center" vertical="center"/>
    </xf>
    <xf numFmtId="0" fontId="59" fillId="0" borderId="0" xfId="47" applyFont="1" applyBorder="1" applyProtection="1">
      <alignment vertical="center"/>
    </xf>
    <xf numFmtId="0" fontId="58" fillId="24" borderId="0" xfId="47" applyFont="1" applyFill="1" applyBorder="1" applyAlignment="1" applyProtection="1">
      <alignment horizontal="center" vertical="center"/>
    </xf>
    <xf numFmtId="0" fontId="59" fillId="24" borderId="0" xfId="47" applyFont="1" applyFill="1" applyBorder="1" applyAlignment="1" applyProtection="1">
      <alignment vertical="center"/>
    </xf>
    <xf numFmtId="0" fontId="61" fillId="24" borderId="0" xfId="47" applyFont="1" applyFill="1" applyBorder="1" applyAlignment="1" applyProtection="1">
      <alignment horizontal="centerContinuous" vertical="center"/>
    </xf>
    <xf numFmtId="0" fontId="58" fillId="24" borderId="0" xfId="47" applyFont="1" applyFill="1" applyBorder="1" applyAlignment="1" applyProtection="1">
      <alignment horizontal="centerContinuous" vertical="center"/>
    </xf>
    <xf numFmtId="0" fontId="58" fillId="24" borderId="0" xfId="47" applyFont="1" applyFill="1" applyBorder="1" applyProtection="1">
      <alignment vertical="center"/>
    </xf>
    <xf numFmtId="0" fontId="58" fillId="0" borderId="0" xfId="47" applyFont="1" applyBorder="1" applyProtection="1">
      <alignment vertical="center"/>
    </xf>
    <xf numFmtId="0" fontId="58" fillId="0" borderId="0" xfId="47" applyFont="1" applyProtection="1">
      <alignment vertical="center"/>
    </xf>
    <xf numFmtId="0" fontId="61" fillId="0" borderId="0" xfId="47" applyFont="1" applyProtection="1">
      <alignment vertical="center"/>
    </xf>
    <xf numFmtId="0" fontId="61" fillId="24" borderId="0" xfId="47" applyFont="1" applyFill="1" applyProtection="1">
      <alignment vertical="center"/>
    </xf>
    <xf numFmtId="0" fontId="58" fillId="24" borderId="0" xfId="47" applyFont="1" applyFill="1" applyProtection="1">
      <alignment vertical="center"/>
    </xf>
    <xf numFmtId="0" fontId="62" fillId="0" borderId="0" xfId="47" applyFont="1" applyFill="1" applyAlignment="1" applyProtection="1">
      <alignment vertical="center"/>
    </xf>
    <xf numFmtId="0" fontId="62" fillId="0" borderId="0" xfId="47" applyFont="1" applyFill="1" applyAlignment="1" applyProtection="1">
      <alignment horizontal="left" vertical="center"/>
    </xf>
    <xf numFmtId="0" fontId="62" fillId="0" borderId="0" xfId="47" applyFont="1" applyFill="1" applyBorder="1" applyAlignment="1" applyProtection="1">
      <alignment vertical="center"/>
    </xf>
    <xf numFmtId="0" fontId="62" fillId="0" borderId="0" xfId="47" applyFont="1" applyFill="1" applyAlignment="1" applyProtection="1">
      <alignment horizontal="right" vertical="center"/>
    </xf>
    <xf numFmtId="0" fontId="62" fillId="0" borderId="0" xfId="47" applyFont="1" applyFill="1" applyAlignment="1">
      <alignment horizontal="right" vertical="center"/>
    </xf>
    <xf numFmtId="0" fontId="62" fillId="0" borderId="0" xfId="47" applyFont="1" applyFill="1" applyAlignment="1">
      <alignment vertical="center"/>
    </xf>
    <xf numFmtId="0" fontId="61" fillId="0" borderId="88" xfId="47" applyFont="1" applyFill="1" applyBorder="1" applyAlignment="1" applyProtection="1">
      <alignment horizontal="center" vertical="center"/>
    </xf>
    <xf numFmtId="0" fontId="61" fillId="0" borderId="21" xfId="47" applyFont="1" applyFill="1" applyBorder="1" applyAlignment="1" applyProtection="1">
      <alignment horizontal="center" vertical="center"/>
    </xf>
    <xf numFmtId="0" fontId="61" fillId="0" borderId="89" xfId="47" applyFont="1" applyFill="1" applyBorder="1" applyAlignment="1" applyProtection="1">
      <alignment horizontal="center" vertical="center"/>
    </xf>
    <xf numFmtId="0" fontId="58" fillId="0" borderId="89" xfId="47" applyFont="1" applyFill="1" applyBorder="1" applyAlignment="1" applyProtection="1">
      <alignment horizontal="center" vertical="center"/>
    </xf>
    <xf numFmtId="0" fontId="61" fillId="0" borderId="97" xfId="47" applyNumberFormat="1" applyFont="1" applyFill="1" applyBorder="1" applyAlignment="1" applyProtection="1">
      <alignment horizontal="center" vertical="center" wrapText="1"/>
    </xf>
    <xf numFmtId="0" fontId="61" fillId="0" borderId="98" xfId="47" applyNumberFormat="1" applyFont="1" applyFill="1" applyBorder="1" applyAlignment="1" applyProtection="1">
      <alignment horizontal="center" vertical="center" wrapText="1"/>
    </xf>
    <xf numFmtId="0" fontId="61" fillId="0" borderId="99" xfId="47" applyNumberFormat="1" applyFont="1" applyFill="1" applyBorder="1" applyAlignment="1" applyProtection="1">
      <alignment horizontal="center" vertical="center" wrapText="1"/>
    </xf>
    <xf numFmtId="0" fontId="58" fillId="0" borderId="98" xfId="47" applyNumberFormat="1" applyFont="1" applyFill="1" applyBorder="1" applyAlignment="1" applyProtection="1">
      <alignment horizontal="center" vertical="center" wrapText="1"/>
    </xf>
    <xf numFmtId="0" fontId="58" fillId="0" borderId="100" xfId="47" applyFont="1" applyFill="1" applyBorder="1" applyAlignment="1" applyProtection="1">
      <alignment vertical="center"/>
    </xf>
    <xf numFmtId="177" fontId="58" fillId="24" borderId="106" xfId="47" applyNumberFormat="1" applyFont="1" applyFill="1" applyBorder="1" applyAlignment="1" applyProtection="1">
      <alignment horizontal="center" vertical="center" shrinkToFit="1"/>
      <protection locked="0"/>
    </xf>
    <xf numFmtId="177" fontId="58" fillId="24" borderId="107" xfId="47" applyNumberFormat="1" applyFont="1" applyFill="1" applyBorder="1" applyAlignment="1" applyProtection="1">
      <alignment horizontal="center" vertical="center" shrinkToFit="1"/>
      <protection locked="0"/>
    </xf>
    <xf numFmtId="177" fontId="58" fillId="24" borderId="108" xfId="47" applyNumberFormat="1" applyFont="1" applyFill="1" applyBorder="1" applyAlignment="1" applyProtection="1">
      <alignment horizontal="center" vertical="center" shrinkToFit="1"/>
      <protection locked="0"/>
    </xf>
    <xf numFmtId="0" fontId="58" fillId="0" borderId="109" xfId="47" applyFont="1" applyFill="1" applyBorder="1" applyAlignment="1" applyProtection="1">
      <alignment vertical="center"/>
    </xf>
    <xf numFmtId="177" fontId="58" fillId="24" borderId="110" xfId="47" applyNumberFormat="1" applyFont="1" applyFill="1" applyBorder="1" applyAlignment="1" applyProtection="1">
      <alignment horizontal="center" vertical="center" shrinkToFit="1"/>
      <protection locked="0"/>
    </xf>
    <xf numFmtId="177" fontId="58" fillId="24" borderId="111" xfId="47" applyNumberFormat="1" applyFont="1" applyFill="1" applyBorder="1" applyAlignment="1" applyProtection="1">
      <alignment horizontal="center" vertical="center" shrinkToFit="1"/>
      <protection locked="0"/>
    </xf>
    <xf numFmtId="177" fontId="58" fillId="24" borderId="112" xfId="47" applyNumberFormat="1" applyFont="1" applyFill="1" applyBorder="1" applyAlignment="1" applyProtection="1">
      <alignment horizontal="center" vertical="center" shrinkToFit="1"/>
      <protection locked="0"/>
    </xf>
    <xf numFmtId="0" fontId="62" fillId="24" borderId="87" xfId="47" applyFont="1" applyFill="1" applyBorder="1" applyAlignment="1" applyProtection="1">
      <alignment horizontal="center" vertical="center" wrapText="1"/>
      <protection locked="0"/>
    </xf>
    <xf numFmtId="0" fontId="62" fillId="24" borderId="11" xfId="47" applyFont="1" applyFill="1" applyBorder="1" applyAlignment="1" applyProtection="1">
      <alignment horizontal="center" vertical="center" wrapText="1"/>
      <protection locked="0"/>
    </xf>
    <xf numFmtId="0" fontId="58" fillId="24" borderId="19" xfId="47" applyFont="1" applyFill="1" applyBorder="1" applyAlignment="1" applyProtection="1">
      <alignment horizontal="center" vertical="center" wrapText="1"/>
      <protection locked="0"/>
    </xf>
    <xf numFmtId="0" fontId="58" fillId="24" borderId="11" xfId="47" applyFont="1" applyFill="1" applyBorder="1" applyAlignment="1" applyProtection="1">
      <alignment horizontal="center" vertical="center" wrapText="1"/>
      <protection locked="0"/>
    </xf>
    <xf numFmtId="0" fontId="58" fillId="24" borderId="19" xfId="47" applyFont="1" applyFill="1" applyBorder="1" applyAlignment="1" applyProtection="1">
      <alignment horizontal="center" vertical="center" shrinkToFit="1"/>
      <protection locked="0"/>
    </xf>
    <xf numFmtId="0" fontId="58" fillId="24" borderId="10" xfId="47" applyFont="1" applyFill="1" applyBorder="1" applyAlignment="1" applyProtection="1">
      <alignment horizontal="center" vertical="center" shrinkToFit="1"/>
      <protection locked="0"/>
    </xf>
    <xf numFmtId="0" fontId="58" fillId="24" borderId="11" xfId="47" applyFont="1" applyFill="1" applyBorder="1" applyAlignment="1" applyProtection="1">
      <alignment horizontal="center" vertical="center" shrinkToFit="1"/>
      <protection locked="0"/>
    </xf>
    <xf numFmtId="0" fontId="58" fillId="24" borderId="10" xfId="47" applyFont="1" applyFill="1" applyBorder="1" applyAlignment="1" applyProtection="1">
      <alignment horizontal="center" vertical="center" wrapText="1"/>
      <protection locked="0"/>
    </xf>
    <xf numFmtId="0" fontId="58" fillId="24" borderId="39" xfId="47" applyFont="1" applyFill="1" applyBorder="1" applyAlignment="1" applyProtection="1">
      <alignment horizontal="center" vertical="center" wrapText="1"/>
      <protection locked="0"/>
    </xf>
    <xf numFmtId="177" fontId="59" fillId="24" borderId="87" xfId="47" applyNumberFormat="1" applyFont="1" applyFill="1" applyBorder="1" applyAlignment="1" applyProtection="1">
      <alignment horizontal="center" vertical="center" wrapText="1"/>
    </xf>
    <xf numFmtId="177" fontId="59" fillId="24" borderId="39" xfId="47" applyNumberFormat="1" applyFont="1" applyFill="1" applyBorder="1" applyAlignment="1" applyProtection="1">
      <alignment horizontal="center" vertical="center" wrapText="1"/>
    </xf>
    <xf numFmtId="177" fontId="59" fillId="24" borderId="87" xfId="57" applyNumberFormat="1" applyFont="1" applyFill="1" applyBorder="1" applyAlignment="1" applyProtection="1">
      <alignment horizontal="center" vertical="center" wrapText="1"/>
    </xf>
    <xf numFmtId="177" fontId="59" fillId="24" borderId="39" xfId="57" applyNumberFormat="1" applyFont="1" applyFill="1" applyBorder="1" applyAlignment="1" applyProtection="1">
      <alignment horizontal="center" vertical="center" wrapText="1"/>
    </xf>
    <xf numFmtId="0" fontId="58" fillId="24" borderId="87" xfId="47" applyFont="1" applyFill="1" applyBorder="1" applyAlignment="1" applyProtection="1">
      <alignment horizontal="left" vertical="center" wrapText="1"/>
      <protection locked="0"/>
    </xf>
    <xf numFmtId="0" fontId="58" fillId="24" borderId="10" xfId="47" applyFont="1" applyFill="1" applyBorder="1" applyAlignment="1" applyProtection="1">
      <alignment horizontal="left" vertical="center" wrapText="1"/>
      <protection locked="0"/>
    </xf>
    <xf numFmtId="0" fontId="58" fillId="24" borderId="39" xfId="47" applyFont="1" applyFill="1" applyBorder="1" applyAlignment="1" applyProtection="1">
      <alignment horizontal="left" vertical="center" wrapText="1"/>
      <protection locked="0"/>
    </xf>
    <xf numFmtId="0" fontId="58" fillId="0" borderId="113" xfId="47" applyFont="1" applyFill="1" applyBorder="1" applyAlignment="1" applyProtection="1">
      <alignment vertical="center"/>
    </xf>
    <xf numFmtId="177" fontId="58" fillId="24" borderId="97" xfId="47" applyNumberFormat="1" applyFont="1" applyFill="1" applyBorder="1" applyAlignment="1" applyProtection="1">
      <alignment horizontal="center" vertical="center" shrinkToFit="1"/>
      <protection locked="0"/>
    </xf>
    <xf numFmtId="177" fontId="58" fillId="24" borderId="98" xfId="47" applyNumberFormat="1" applyFont="1" applyFill="1" applyBorder="1" applyAlignment="1" applyProtection="1">
      <alignment horizontal="center" vertical="center" shrinkToFit="1"/>
      <protection locked="0"/>
    </xf>
    <xf numFmtId="177" fontId="58" fillId="24" borderId="99" xfId="47" applyNumberFormat="1" applyFont="1" applyFill="1" applyBorder="1" applyAlignment="1" applyProtection="1">
      <alignment horizontal="center" vertical="center" shrinkToFit="1"/>
      <protection locked="0"/>
    </xf>
    <xf numFmtId="0" fontId="64" fillId="0" borderId="0" xfId="47" applyFont="1" applyFill="1" applyAlignment="1" applyProtection="1">
      <alignment vertical="center"/>
    </xf>
    <xf numFmtId="0" fontId="62" fillId="0" borderId="0" xfId="47" applyFont="1" applyFill="1" applyBorder="1" applyAlignment="1" applyProtection="1">
      <alignment vertical="center" shrinkToFit="1"/>
    </xf>
    <xf numFmtId="0" fontId="63" fillId="0" borderId="0" xfId="47" applyFont="1" applyFill="1" applyBorder="1" applyAlignment="1" applyProtection="1">
      <alignment vertical="center" shrinkToFit="1"/>
    </xf>
    <xf numFmtId="0" fontId="62" fillId="0" borderId="0" xfId="47" applyFont="1" applyFill="1" applyBorder="1" applyAlignment="1" applyProtection="1">
      <alignment horizontal="left" vertical="center"/>
    </xf>
    <xf numFmtId="0" fontId="58" fillId="0" borderId="0" xfId="47" applyFont="1" applyFill="1" applyBorder="1" applyAlignment="1">
      <alignment vertical="center"/>
    </xf>
    <xf numFmtId="0" fontId="58" fillId="0" borderId="0" xfId="47" applyFont="1" applyFill="1" applyBorder="1" applyAlignment="1">
      <alignment horizontal="left" vertical="center"/>
    </xf>
    <xf numFmtId="0" fontId="58" fillId="0" borderId="0" xfId="47" applyFont="1" applyFill="1" applyBorder="1" applyAlignment="1">
      <alignment vertical="center" wrapText="1"/>
    </xf>
    <xf numFmtId="0" fontId="58" fillId="0" borderId="0" xfId="47" applyFont="1" applyFill="1" applyBorder="1" applyAlignment="1">
      <alignment horizontal="justify" vertical="center" wrapText="1"/>
    </xf>
    <xf numFmtId="0" fontId="62" fillId="24" borderId="21" xfId="47" applyFont="1" applyFill="1" applyBorder="1" applyAlignment="1">
      <alignment horizontal="center" vertical="center"/>
    </xf>
    <xf numFmtId="0" fontId="58" fillId="24" borderId="21" xfId="47" applyFont="1" applyFill="1" applyBorder="1" applyAlignment="1">
      <alignment horizontal="center" vertical="center"/>
    </xf>
    <xf numFmtId="0" fontId="67" fillId="24" borderId="0" xfId="47" applyFont="1" applyFill="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47" xfId="0" applyBorder="1" applyAlignment="1">
      <alignment vertical="center"/>
    </xf>
    <xf numFmtId="0" fontId="0" fillId="0" borderId="36" xfId="0" applyBorder="1" applyAlignment="1">
      <alignment vertical="center"/>
    </xf>
    <xf numFmtId="0" fontId="0" fillId="0" borderId="40" xfId="0" applyBorder="1" applyAlignment="1">
      <alignment vertical="center"/>
    </xf>
    <xf numFmtId="0" fontId="0" fillId="0" borderId="46"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8"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19" xfId="0" applyBorder="1" applyAlignment="1">
      <alignment vertical="center"/>
    </xf>
    <xf numFmtId="0" fontId="0" fillId="0" borderId="93" xfId="0" applyBorder="1" applyAlignment="1">
      <alignment vertical="center"/>
    </xf>
    <xf numFmtId="0" fontId="0" fillId="0" borderId="96" xfId="0" applyBorder="1" applyAlignment="1">
      <alignment vertical="center"/>
    </xf>
    <xf numFmtId="0" fontId="0" fillId="0" borderId="0" xfId="0" applyAlignment="1">
      <alignment horizontal="right" vertical="center"/>
    </xf>
    <xf numFmtId="0" fontId="51" fillId="24" borderId="0" xfId="53" applyFont="1" applyFill="1" applyBorder="1" applyAlignment="1">
      <alignment horizontal="left" vertical="top"/>
    </xf>
    <xf numFmtId="0" fontId="52" fillId="24" borderId="0" xfId="53" applyFont="1" applyFill="1" applyBorder="1" applyAlignment="1">
      <alignment horizontal="left" vertical="top"/>
    </xf>
    <xf numFmtId="0" fontId="42" fillId="24" borderId="120" xfId="53" applyFont="1" applyFill="1" applyBorder="1" applyAlignment="1">
      <alignment horizontal="left" vertical="center" wrapText="1"/>
    </xf>
    <xf numFmtId="0" fontId="53" fillId="24" borderId="121" xfId="53" applyFont="1" applyFill="1" applyBorder="1" applyAlignment="1">
      <alignment horizontal="left" vertical="center" wrapText="1"/>
    </xf>
    <xf numFmtId="0" fontId="42" fillId="24" borderId="122" xfId="53" applyFont="1" applyFill="1" applyBorder="1" applyAlignment="1">
      <alignment horizontal="left" vertical="center" wrapText="1"/>
    </xf>
    <xf numFmtId="0" fontId="53" fillId="24" borderId="123" xfId="53" applyFont="1" applyFill="1" applyBorder="1" applyAlignment="1">
      <alignment horizontal="left" vertical="center" wrapText="1"/>
    </xf>
    <xf numFmtId="0" fontId="42" fillId="24" borderId="0" xfId="53" applyFont="1" applyFill="1" applyBorder="1" applyAlignment="1">
      <alignment horizontal="left" vertical="center" wrapText="1"/>
    </xf>
    <xf numFmtId="0" fontId="53" fillId="24" borderId="0" xfId="53" applyFont="1" applyFill="1" applyBorder="1" applyAlignment="1">
      <alignment horizontal="left" vertical="center" wrapText="1"/>
    </xf>
    <xf numFmtId="0" fontId="42" fillId="24" borderId="0" xfId="53" applyFont="1" applyFill="1" applyBorder="1" applyAlignment="1">
      <alignment horizontal="left" vertical="top" wrapText="1"/>
    </xf>
    <xf numFmtId="0" fontId="30" fillId="24" borderId="0" xfId="43" applyFont="1" applyFill="1" applyAlignment="1">
      <alignment horizontal="center" vertical="center"/>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49" fontId="30" fillId="24" borderId="14" xfId="46" applyNumberFormat="1" applyFont="1" applyFill="1" applyBorder="1" applyAlignment="1">
      <alignment horizontal="center" vertical="center"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5"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0" xfId="43" applyFont="1" applyFill="1" applyAlignment="1">
      <alignment horizontal="left" vertical="center" wrapText="1"/>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8" fillId="24" borderId="0" xfId="53" applyFont="1" applyFill="1" applyAlignment="1">
      <alignment horizontal="justify" vertical="top" wrapText="1"/>
    </xf>
    <xf numFmtId="0" fontId="28" fillId="24" borderId="49" xfId="53" applyFont="1" applyFill="1" applyBorder="1" applyAlignment="1">
      <alignment horizontal="center" vertical="center" wrapText="1"/>
    </xf>
    <xf numFmtId="0" fontId="28" fillId="24" borderId="50" xfId="53" applyFont="1" applyFill="1" applyBorder="1" applyAlignment="1">
      <alignment horizontal="center" vertical="center" wrapText="1"/>
    </xf>
    <xf numFmtId="0" fontId="28" fillId="24" borderId="60" xfId="53" applyFont="1" applyFill="1" applyBorder="1" applyAlignment="1">
      <alignment horizontal="center" vertical="center" wrapText="1"/>
    </xf>
    <xf numFmtId="0" fontId="38" fillId="24" borderId="73" xfId="53" applyFont="1" applyFill="1" applyBorder="1" applyAlignment="1">
      <alignment horizontal="center" vertical="center" wrapText="1"/>
    </xf>
    <xf numFmtId="0" fontId="38" fillId="24" borderId="50" xfId="53" applyFont="1" applyFill="1" applyBorder="1" applyAlignment="1">
      <alignment horizontal="center" vertical="center" wrapText="1"/>
    </xf>
    <xf numFmtId="0" fontId="38" fillId="24" borderId="67" xfId="53" applyFont="1" applyFill="1" applyBorder="1" applyAlignment="1">
      <alignment horizontal="center" vertical="center" wrapText="1"/>
    </xf>
    <xf numFmtId="0" fontId="38" fillId="24" borderId="65" xfId="53" applyFont="1" applyFill="1" applyBorder="1" applyAlignment="1">
      <alignment horizontal="center" vertical="center" wrapText="1"/>
    </xf>
    <xf numFmtId="0" fontId="38" fillId="24" borderId="74"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6" xfId="53" applyFont="1" applyFill="1" applyBorder="1" applyAlignment="1">
      <alignment horizontal="center" vertical="center" wrapText="1"/>
    </xf>
    <xf numFmtId="0" fontId="38" fillId="24" borderId="68" xfId="53" applyFont="1" applyFill="1" applyBorder="1" applyAlignment="1">
      <alignment horizontal="left" vertical="center" wrapText="1"/>
    </xf>
    <xf numFmtId="0" fontId="38" fillId="24" borderId="69" xfId="53" applyFont="1" applyFill="1" applyBorder="1" applyAlignment="1">
      <alignment horizontal="left" vertical="center" wrapText="1"/>
    </xf>
    <xf numFmtId="0" fontId="38" fillId="24" borderId="70" xfId="53" applyFont="1" applyFill="1" applyBorder="1" applyAlignment="1">
      <alignment horizontal="left" vertical="center" wrapText="1"/>
    </xf>
    <xf numFmtId="0" fontId="28" fillId="24" borderId="48" xfId="53" applyFont="1" applyFill="1" applyBorder="1" applyAlignment="1">
      <alignment horizontal="left" vertical="top" wrapText="1"/>
    </xf>
    <xf numFmtId="0" fontId="28" fillId="24" borderId="58" xfId="53" applyFont="1" applyFill="1" applyBorder="1" applyAlignment="1">
      <alignment horizontal="left" vertical="top" wrapText="1"/>
    </xf>
    <xf numFmtId="0" fontId="38" fillId="24" borderId="49" xfId="53" applyFont="1" applyFill="1" applyBorder="1" applyAlignment="1">
      <alignment horizontal="center" vertical="center" wrapText="1"/>
    </xf>
    <xf numFmtId="0" fontId="28" fillId="24" borderId="62" xfId="53" applyFont="1" applyFill="1" applyBorder="1" applyAlignment="1">
      <alignment horizontal="center" vertical="center" textRotation="255" wrapText="1"/>
    </xf>
    <xf numFmtId="0" fontId="28" fillId="24" borderId="48" xfId="53" applyFont="1" applyFill="1" applyBorder="1" applyAlignment="1">
      <alignment horizontal="center" vertical="center" textRotation="255"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38" fillId="24" borderId="13"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16" xfId="53" applyFont="1" applyFill="1" applyBorder="1" applyAlignment="1">
      <alignment horizontal="center" vertical="center" wrapText="1"/>
    </xf>
    <xf numFmtId="0" fontId="38" fillId="24" borderId="17" xfId="53" applyFont="1" applyFill="1" applyBorder="1" applyAlignment="1">
      <alignment horizontal="center" vertical="center" wrapText="1"/>
    </xf>
    <xf numFmtId="0" fontId="38" fillId="24" borderId="20" xfId="53" applyFont="1" applyFill="1" applyBorder="1" applyAlignment="1">
      <alignment horizontal="center" vertical="center" wrapText="1"/>
    </xf>
    <xf numFmtId="0" fontId="38" fillId="24" borderId="18" xfId="53" applyFont="1" applyFill="1" applyBorder="1" applyAlignment="1">
      <alignment horizontal="center" vertical="center" wrapText="1"/>
    </xf>
    <xf numFmtId="0" fontId="39" fillId="24" borderId="13"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38" fillId="24" borderId="16"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38" xfId="53" applyFont="1" applyFill="1" applyBorder="1" applyAlignment="1">
      <alignment horizontal="left" vertical="center" wrapText="1"/>
    </xf>
    <xf numFmtId="0" fontId="38" fillId="24" borderId="71" xfId="53" applyFont="1" applyFill="1" applyBorder="1" applyAlignment="1">
      <alignment horizontal="left" vertical="center" wrapText="1"/>
    </xf>
    <xf numFmtId="0" fontId="38" fillId="24" borderId="57" xfId="53" applyFont="1" applyFill="1" applyBorder="1" applyAlignment="1">
      <alignment horizontal="left" vertical="center" wrapText="1"/>
    </xf>
    <xf numFmtId="0" fontId="38" fillId="24" borderId="64"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38" fillId="24" borderId="55"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63" xfId="53" applyFont="1" applyFill="1" applyBorder="1" applyAlignment="1">
      <alignment horizontal="center" vertical="center" wrapText="1"/>
    </xf>
    <xf numFmtId="0" fontId="38" fillId="24" borderId="54" xfId="53" applyFont="1" applyFill="1" applyBorder="1" applyAlignment="1">
      <alignment horizontal="center" vertical="center" wrapText="1"/>
    </xf>
    <xf numFmtId="0" fontId="38" fillId="24" borderId="66" xfId="53" applyFont="1" applyFill="1" applyBorder="1" applyAlignment="1">
      <alignment horizontal="center" vertical="center" wrapText="1"/>
    </xf>
    <xf numFmtId="0" fontId="38" fillId="24" borderId="53" xfId="53" applyFont="1" applyFill="1" applyBorder="1" applyAlignment="1">
      <alignment horizontal="center" vertical="center" wrapText="1"/>
    </xf>
    <xf numFmtId="0" fontId="38" fillId="24" borderId="0"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19" xfId="53" applyFont="1" applyFill="1" applyBorder="1" applyAlignment="1">
      <alignment horizontal="left" vertical="center" wrapText="1"/>
    </xf>
    <xf numFmtId="0" fontId="38" fillId="24" borderId="10" xfId="53" applyFont="1" applyFill="1" applyBorder="1" applyAlignment="1">
      <alignment horizontal="left" vertical="center" wrapText="1"/>
    </xf>
    <xf numFmtId="0" fontId="38" fillId="24" borderId="39"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3"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38" fillId="26" borderId="19" xfId="53" applyFont="1" applyFill="1" applyBorder="1" applyAlignment="1">
      <alignment horizontal="left" vertical="center" wrapText="1"/>
    </xf>
    <xf numFmtId="0" fontId="38" fillId="26" borderId="10" xfId="53" applyFont="1" applyFill="1" applyBorder="1" applyAlignment="1">
      <alignment horizontal="left" vertical="center" wrapText="1"/>
    </xf>
    <xf numFmtId="0" fontId="38" fillId="26" borderId="11" xfId="53" applyFont="1" applyFill="1" applyBorder="1" applyAlignment="1">
      <alignment horizontal="left" vertical="center" wrapText="1"/>
    </xf>
    <xf numFmtId="0" fontId="38" fillId="24" borderId="46"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60" xfId="53" applyFont="1" applyFill="1" applyBorder="1" applyAlignment="1">
      <alignment horizontal="center" vertical="center" wrapText="1"/>
    </xf>
    <xf numFmtId="0" fontId="38" fillId="24" borderId="51" xfId="53" applyFont="1" applyFill="1" applyBorder="1" applyAlignment="1">
      <alignment horizontal="center" vertical="center" wrapText="1"/>
    </xf>
    <xf numFmtId="49" fontId="38" fillId="24" borderId="65" xfId="53" applyNumberFormat="1" applyFont="1" applyFill="1" applyBorder="1" applyAlignment="1">
      <alignment horizontal="left" vertical="center" wrapText="1"/>
    </xf>
    <xf numFmtId="49" fontId="38" fillId="24" borderId="50" xfId="53" applyNumberFormat="1" applyFont="1" applyFill="1" applyBorder="1" applyAlignment="1">
      <alignment horizontal="left" vertical="center" wrapText="1"/>
    </xf>
    <xf numFmtId="49" fontId="39" fillId="24" borderId="50" xfId="53" applyNumberFormat="1" applyFont="1" applyFill="1" applyBorder="1" applyAlignment="1">
      <alignment horizontal="right"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0" fontId="28" fillId="24" borderId="41" xfId="53" applyFont="1" applyFill="1" applyBorder="1" applyAlignment="1">
      <alignment horizontal="left" vertical="center" wrapText="1"/>
    </xf>
    <xf numFmtId="0" fontId="28" fillId="24" borderId="42" xfId="53" applyFont="1" applyFill="1" applyBorder="1" applyAlignment="1">
      <alignment horizontal="left" vertical="center" wrapText="1"/>
    </xf>
    <xf numFmtId="0" fontId="28" fillId="24" borderId="80" xfId="53" applyFont="1" applyFill="1" applyBorder="1" applyAlignment="1">
      <alignment horizontal="left" vertical="center" wrapText="1"/>
    </xf>
    <xf numFmtId="0" fontId="28" fillId="24" borderId="77" xfId="53" applyFont="1" applyFill="1" applyBorder="1" applyAlignment="1">
      <alignment horizontal="left" vertical="center" wrapText="1"/>
    </xf>
    <xf numFmtId="0" fontId="28" fillId="24" borderId="78" xfId="53" applyFont="1" applyFill="1" applyBorder="1" applyAlignment="1">
      <alignment horizontal="left" vertical="center" wrapText="1"/>
    </xf>
    <xf numFmtId="0" fontId="28" fillId="24" borderId="79" xfId="53" applyFont="1" applyFill="1" applyBorder="1" applyAlignment="1">
      <alignment horizontal="left" vertical="center" wrapText="1"/>
    </xf>
    <xf numFmtId="0" fontId="38" fillId="24" borderId="56" xfId="53" applyFont="1" applyFill="1" applyBorder="1" applyAlignment="1">
      <alignment horizontal="left" vertical="center" wrapText="1"/>
    </xf>
    <xf numFmtId="0" fontId="38" fillId="24" borderId="0" xfId="53" applyFont="1" applyFill="1" applyBorder="1" applyAlignment="1">
      <alignment horizontal="left" vertical="center" wrapText="1"/>
    </xf>
    <xf numFmtId="49" fontId="38" fillId="24" borderId="61" xfId="53" applyNumberFormat="1" applyFont="1" applyFill="1" applyBorder="1" applyAlignment="1">
      <alignment horizontal="left" vertical="center" wrapText="1"/>
    </xf>
    <xf numFmtId="0" fontId="38" fillId="24" borderId="52" xfId="53" applyFont="1" applyFill="1" applyBorder="1" applyAlignment="1">
      <alignment horizontal="center" vertical="center" wrapText="1"/>
    </xf>
    <xf numFmtId="0" fontId="38" fillId="24" borderId="75" xfId="53" applyFont="1" applyFill="1" applyBorder="1" applyAlignment="1">
      <alignment horizontal="center" vertical="center" wrapText="1"/>
    </xf>
    <xf numFmtId="49" fontId="38" fillId="24" borderId="0" xfId="53" applyNumberFormat="1" applyFont="1" applyFill="1" applyBorder="1" applyAlignment="1">
      <alignment horizontal="left" vertical="center" wrapText="1"/>
    </xf>
    <xf numFmtId="49" fontId="38" fillId="24" borderId="38" xfId="53" applyNumberFormat="1" applyFont="1" applyFill="1" applyBorder="1" applyAlignment="1">
      <alignment horizontal="left" vertical="center" wrapText="1"/>
    </xf>
    <xf numFmtId="0" fontId="38" fillId="24" borderId="35" xfId="53" applyFont="1" applyFill="1" applyBorder="1" applyAlignment="1">
      <alignment horizontal="center" vertical="center"/>
    </xf>
    <xf numFmtId="0" fontId="38" fillId="24" borderId="36" xfId="53" applyFont="1" applyFill="1" applyBorder="1" applyAlignment="1">
      <alignment horizontal="center" vertical="center"/>
    </xf>
    <xf numFmtId="0" fontId="38" fillId="24" borderId="35" xfId="53" applyFont="1" applyFill="1" applyBorder="1" applyAlignment="1">
      <alignment horizontal="left" vertical="center"/>
    </xf>
    <xf numFmtId="0" fontId="38" fillId="24" borderId="36" xfId="53" applyFont="1" applyFill="1" applyBorder="1" applyAlignment="1">
      <alignment horizontal="left" vertical="center"/>
    </xf>
    <xf numFmtId="0" fontId="38" fillId="24" borderId="40" xfId="53" applyFont="1" applyFill="1" applyBorder="1" applyAlignment="1">
      <alignment horizontal="left" vertical="center"/>
    </xf>
    <xf numFmtId="0" fontId="28" fillId="24" borderId="47" xfId="53" applyFont="1" applyFill="1" applyBorder="1" applyAlignment="1">
      <alignment horizontal="center" vertical="center" textRotation="255" wrapText="1"/>
    </xf>
    <xf numFmtId="0" fontId="28" fillId="24" borderId="46" xfId="53" applyFont="1" applyFill="1" applyBorder="1" applyAlignment="1">
      <alignment horizontal="center" vertical="center" textRotation="255" wrapText="1"/>
    </xf>
    <xf numFmtId="0" fontId="28" fillId="24" borderId="72" xfId="53" applyFont="1" applyFill="1" applyBorder="1" applyAlignment="1">
      <alignment horizontal="center" vertical="center" textRotation="255" wrapText="1"/>
    </xf>
    <xf numFmtId="0" fontId="37" fillId="24" borderId="0" xfId="53" applyFont="1" applyFill="1" applyAlignment="1">
      <alignment horizontal="left" vertical="center"/>
    </xf>
    <xf numFmtId="0" fontId="38" fillId="24" borderId="65" xfId="53" applyFont="1" applyFill="1" applyBorder="1" applyAlignment="1">
      <alignment horizontal="left" vertical="center" wrapText="1"/>
    </xf>
    <xf numFmtId="0" fontId="38" fillId="24" borderId="50" xfId="53" applyFont="1" applyFill="1" applyBorder="1" applyAlignment="1">
      <alignment horizontal="left" vertical="center" wrapText="1"/>
    </xf>
    <xf numFmtId="0" fontId="38" fillId="24" borderId="61" xfId="53" applyFont="1" applyFill="1" applyBorder="1" applyAlignment="1">
      <alignment horizontal="left" vertical="center" wrapText="1"/>
    </xf>
    <xf numFmtId="0" fontId="38" fillId="24" borderId="53" xfId="53" applyFont="1" applyFill="1" applyBorder="1" applyAlignment="1">
      <alignment horizontal="center" vertical="center" shrinkToFit="1"/>
    </xf>
    <xf numFmtId="0" fontId="38" fillId="24" borderId="54" xfId="53" applyFont="1" applyFill="1" applyBorder="1" applyAlignment="1">
      <alignment horizontal="center" vertical="center" shrinkToFit="1"/>
    </xf>
    <xf numFmtId="49" fontId="38" fillId="24" borderId="54" xfId="53" applyNumberFormat="1" applyFont="1" applyFill="1" applyBorder="1" applyAlignment="1">
      <alignment horizontal="center" vertical="center" wrapText="1"/>
    </xf>
    <xf numFmtId="0" fontId="30" fillId="24" borderId="0" xfId="46" applyFont="1" applyFill="1" applyBorder="1" applyAlignment="1">
      <alignment horizontal="left" vertical="center" wrapText="1"/>
    </xf>
    <xf numFmtId="0" fontId="28" fillId="24" borderId="0" xfId="53" applyFont="1" applyFill="1" applyBorder="1" applyAlignment="1">
      <alignment horizontal="left" vertical="center"/>
    </xf>
    <xf numFmtId="0" fontId="28" fillId="24" borderId="38" xfId="53" applyFont="1" applyFill="1" applyBorder="1" applyAlignment="1">
      <alignment horizontal="left" vertical="center"/>
    </xf>
    <xf numFmtId="0" fontId="42" fillId="24" borderId="13" xfId="53" applyFont="1" applyFill="1" applyBorder="1" applyAlignment="1">
      <alignment horizontal="center" vertical="center"/>
    </xf>
    <xf numFmtId="0" fontId="42" fillId="24" borderId="20" xfId="53" applyFont="1" applyFill="1" applyBorder="1" applyAlignment="1">
      <alignment horizontal="center" vertical="center"/>
    </xf>
    <xf numFmtId="0" fontId="42" fillId="24" borderId="15" xfId="53" applyFont="1" applyFill="1" applyBorder="1" applyAlignment="1">
      <alignment horizontal="left" vertical="center"/>
    </xf>
    <xf numFmtId="0" fontId="42" fillId="24" borderId="18" xfId="53" applyFont="1" applyFill="1" applyBorder="1" applyAlignment="1">
      <alignment horizontal="left" vertical="center"/>
    </xf>
    <xf numFmtId="0" fontId="45" fillId="24" borderId="21" xfId="53" applyFont="1" applyFill="1" applyBorder="1" applyAlignment="1">
      <alignment horizontal="left" vertical="center" wrapText="1"/>
    </xf>
    <xf numFmtId="0" fontId="42" fillId="24" borderId="22" xfId="53" applyFont="1" applyFill="1" applyBorder="1" applyAlignment="1">
      <alignment horizontal="center" vertical="center"/>
    </xf>
    <xf numFmtId="0" fontId="42" fillId="24" borderId="27" xfId="53" applyFont="1" applyFill="1" applyBorder="1" applyAlignment="1">
      <alignment horizontal="center" vertical="center"/>
    </xf>
    <xf numFmtId="0" fontId="42" fillId="24" borderId="22" xfId="53" applyFont="1" applyFill="1" applyBorder="1" applyAlignment="1">
      <alignment horizontal="left" vertical="center" wrapText="1"/>
    </xf>
    <xf numFmtId="0" fontId="42" fillId="24" borderId="27" xfId="53" applyFont="1" applyFill="1" applyBorder="1" applyAlignment="1">
      <alignment horizontal="left" vertical="center" wrapText="1"/>
    </xf>
    <xf numFmtId="49" fontId="44" fillId="24" borderId="19" xfId="55" applyNumberFormat="1" applyFont="1" applyFill="1" applyBorder="1" applyAlignment="1">
      <alignment horizontal="left" vertical="center"/>
    </xf>
    <xf numFmtId="49" fontId="42" fillId="24" borderId="10" xfId="53" applyNumberFormat="1" applyFont="1" applyFill="1" applyBorder="1" applyAlignment="1">
      <alignment horizontal="left" vertical="center"/>
    </xf>
    <xf numFmtId="49" fontId="42" fillId="24" borderId="11" xfId="53" applyNumberFormat="1" applyFont="1" applyFill="1" applyBorder="1" applyAlignment="1">
      <alignment horizontal="left" vertical="center"/>
    </xf>
    <xf numFmtId="0" fontId="42" fillId="24" borderId="0" xfId="53" applyFont="1" applyFill="1" applyAlignment="1">
      <alignment horizontal="left" vertical="center" wrapText="1"/>
    </xf>
    <xf numFmtId="0" fontId="42" fillId="24" borderId="21" xfId="53" applyFont="1" applyFill="1" applyBorder="1" applyAlignment="1">
      <alignment horizontal="center" vertical="center"/>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11" xfId="53" applyFont="1" applyFill="1" applyBorder="1" applyAlignment="1">
      <alignment horizontal="left" vertical="center"/>
    </xf>
    <xf numFmtId="0" fontId="42" fillId="24" borderId="21" xfId="53" applyFont="1" applyFill="1" applyBorder="1" applyAlignment="1">
      <alignment horizontal="center" vertical="center" shrinkToFit="1"/>
    </xf>
    <xf numFmtId="49" fontId="42" fillId="24" borderId="19" xfId="53" applyNumberFormat="1" applyFont="1" applyFill="1" applyBorder="1" applyAlignment="1">
      <alignment horizontal="left" vertical="center"/>
    </xf>
    <xf numFmtId="0" fontId="42" fillId="24" borderId="22" xfId="53" applyFont="1" applyFill="1" applyBorder="1" applyAlignment="1">
      <alignment horizontal="left" vertical="center"/>
    </xf>
    <xf numFmtId="0" fontId="42" fillId="24" borderId="27" xfId="53" applyFont="1" applyFill="1" applyBorder="1" applyAlignment="1">
      <alignment horizontal="left" vertical="center"/>
    </xf>
    <xf numFmtId="0" fontId="42" fillId="24" borderId="22" xfId="53" applyFont="1" applyFill="1" applyBorder="1" applyAlignment="1">
      <alignment horizontal="center" vertical="center" shrinkToFit="1"/>
    </xf>
    <xf numFmtId="0" fontId="42" fillId="24" borderId="27" xfId="53" applyFont="1" applyFill="1" applyBorder="1" applyAlignment="1">
      <alignment horizontal="center" vertical="center" shrinkToFit="1"/>
    </xf>
    <xf numFmtId="0" fontId="47" fillId="24" borderId="0" xfId="53" applyFont="1" applyFill="1" applyAlignment="1">
      <alignment horizontal="left" vertical="center" wrapText="1"/>
    </xf>
    <xf numFmtId="0" fontId="42" fillId="24" borderId="19"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58" fillId="24" borderId="21" xfId="47" applyFont="1" applyFill="1" applyBorder="1" applyAlignment="1">
      <alignment horizontal="center" vertical="center"/>
    </xf>
    <xf numFmtId="0" fontId="58" fillId="24" borderId="87" xfId="47" applyFont="1" applyFill="1" applyBorder="1" applyAlignment="1" applyProtection="1">
      <alignment horizontal="left" vertical="center" wrapText="1"/>
      <protection locked="0"/>
    </xf>
    <xf numFmtId="0" fontId="58" fillId="24" borderId="10" xfId="47" applyFont="1" applyFill="1" applyBorder="1" applyAlignment="1" applyProtection="1">
      <alignment horizontal="left" vertical="center" wrapText="1"/>
      <protection locked="0"/>
    </xf>
    <xf numFmtId="0" fontId="58" fillId="24" borderId="39" xfId="47" applyFont="1" applyFill="1" applyBorder="1" applyAlignment="1" applyProtection="1">
      <alignment horizontal="left" vertical="center" wrapText="1"/>
      <protection locked="0"/>
    </xf>
    <xf numFmtId="0" fontId="62" fillId="24" borderId="114" xfId="47" applyFont="1" applyFill="1" applyBorder="1" applyAlignment="1" applyProtection="1">
      <alignment horizontal="center" vertical="center" wrapText="1"/>
      <protection locked="0"/>
    </xf>
    <xf numFmtId="0" fontId="62" fillId="24" borderId="115" xfId="47" applyFont="1" applyFill="1" applyBorder="1" applyAlignment="1" applyProtection="1">
      <alignment horizontal="center" vertical="center" wrapText="1"/>
      <protection locked="0"/>
    </xf>
    <xf numFmtId="0" fontId="58" fillId="24" borderId="116" xfId="47" applyFont="1" applyFill="1" applyBorder="1" applyAlignment="1" applyProtection="1">
      <alignment horizontal="center" vertical="center" wrapText="1"/>
      <protection locked="0"/>
    </xf>
    <xf numFmtId="0" fontId="58" fillId="24" borderId="115" xfId="47" applyFont="1" applyFill="1" applyBorder="1" applyAlignment="1" applyProtection="1">
      <alignment horizontal="center" vertical="center" wrapText="1"/>
      <protection locked="0"/>
    </xf>
    <xf numFmtId="0" fontId="58" fillId="24" borderId="116" xfId="47" applyFont="1" applyFill="1" applyBorder="1" applyAlignment="1" applyProtection="1">
      <alignment horizontal="center" vertical="center" shrinkToFit="1"/>
      <protection locked="0"/>
    </xf>
    <xf numFmtId="0" fontId="58" fillId="24" borderId="117" xfId="47" applyFont="1" applyFill="1" applyBorder="1" applyAlignment="1" applyProtection="1">
      <alignment horizontal="center" vertical="center" shrinkToFit="1"/>
      <protection locked="0"/>
    </xf>
    <xf numFmtId="0" fontId="58" fillId="24" borderId="115" xfId="47" applyFont="1" applyFill="1" applyBorder="1" applyAlignment="1" applyProtection="1">
      <alignment horizontal="center" vertical="center" shrinkToFit="1"/>
      <protection locked="0"/>
    </xf>
    <xf numFmtId="0" fontId="58" fillId="24" borderId="117" xfId="47" applyFont="1" applyFill="1" applyBorder="1" applyAlignment="1" applyProtection="1">
      <alignment horizontal="center" vertical="center" wrapText="1"/>
      <protection locked="0"/>
    </xf>
    <xf numFmtId="0" fontId="58" fillId="24" borderId="118" xfId="47" applyFont="1" applyFill="1" applyBorder="1" applyAlignment="1" applyProtection="1">
      <alignment horizontal="center" vertical="center" wrapText="1"/>
      <protection locked="0"/>
    </xf>
    <xf numFmtId="177" fontId="59" fillId="24" borderId="114" xfId="47" applyNumberFormat="1" applyFont="1" applyFill="1" applyBorder="1" applyAlignment="1" applyProtection="1">
      <alignment horizontal="center" vertical="center" wrapText="1"/>
    </xf>
    <xf numFmtId="177" fontId="59" fillId="24" borderId="118" xfId="47" applyNumberFormat="1" applyFont="1" applyFill="1" applyBorder="1" applyAlignment="1" applyProtection="1">
      <alignment horizontal="center" vertical="center" wrapText="1"/>
    </xf>
    <xf numFmtId="177" fontId="59" fillId="24" borderId="114" xfId="57" applyNumberFormat="1" applyFont="1" applyFill="1" applyBorder="1" applyAlignment="1" applyProtection="1">
      <alignment horizontal="center" vertical="center" wrapText="1"/>
    </xf>
    <xf numFmtId="177" fontId="59" fillId="24" borderId="118" xfId="57" applyNumberFormat="1" applyFont="1" applyFill="1" applyBorder="1" applyAlignment="1" applyProtection="1">
      <alignment horizontal="center" vertical="center" wrapText="1"/>
    </xf>
    <xf numFmtId="0" fontId="58" fillId="24" borderId="114" xfId="47" applyFont="1" applyFill="1" applyBorder="1" applyAlignment="1" applyProtection="1">
      <alignment horizontal="left" vertical="center" wrapText="1"/>
      <protection locked="0"/>
    </xf>
    <xf numFmtId="0" fontId="58" fillId="24" borderId="117" xfId="47" applyFont="1" applyFill="1" applyBorder="1" applyAlignment="1" applyProtection="1">
      <alignment horizontal="left" vertical="center" wrapText="1"/>
      <protection locked="0"/>
    </xf>
    <xf numFmtId="0" fontId="58" fillId="24" borderId="118" xfId="47" applyFont="1" applyFill="1" applyBorder="1" applyAlignment="1" applyProtection="1">
      <alignment horizontal="left" vertical="center" wrapText="1"/>
      <protection locked="0"/>
    </xf>
    <xf numFmtId="0" fontId="62" fillId="24" borderId="87" xfId="47" applyFont="1" applyFill="1" applyBorder="1" applyAlignment="1" applyProtection="1">
      <alignment horizontal="center" vertical="center" wrapText="1"/>
      <protection locked="0"/>
    </xf>
    <xf numFmtId="0" fontId="62" fillId="24" borderId="11" xfId="47" applyFont="1" applyFill="1" applyBorder="1" applyAlignment="1" applyProtection="1">
      <alignment horizontal="center" vertical="center" wrapText="1"/>
      <protection locked="0"/>
    </xf>
    <xf numFmtId="0" fontId="58" fillId="24" borderId="19" xfId="47" applyFont="1" applyFill="1" applyBorder="1" applyAlignment="1" applyProtection="1">
      <alignment horizontal="center" vertical="center" wrapText="1"/>
      <protection locked="0"/>
    </xf>
    <xf numFmtId="0" fontId="58" fillId="24" borderId="11" xfId="47" applyFont="1" applyFill="1" applyBorder="1" applyAlignment="1" applyProtection="1">
      <alignment horizontal="center" vertical="center" wrapText="1"/>
      <protection locked="0"/>
    </xf>
    <xf numFmtId="0" fontId="58" fillId="24" borderId="19" xfId="47" applyFont="1" applyFill="1" applyBorder="1" applyAlignment="1" applyProtection="1">
      <alignment horizontal="center" vertical="center" shrinkToFit="1"/>
      <protection locked="0"/>
    </xf>
    <xf numFmtId="0" fontId="58" fillId="24" borderId="10" xfId="47" applyFont="1" applyFill="1" applyBorder="1" applyAlignment="1" applyProtection="1">
      <alignment horizontal="center" vertical="center" shrinkToFit="1"/>
      <protection locked="0"/>
    </xf>
    <xf numFmtId="0" fontId="58" fillId="24" borderId="11" xfId="47" applyFont="1" applyFill="1" applyBorder="1" applyAlignment="1" applyProtection="1">
      <alignment horizontal="center" vertical="center" shrinkToFit="1"/>
      <protection locked="0"/>
    </xf>
    <xf numFmtId="0" fontId="58" fillId="24" borderId="10" xfId="47" applyFont="1" applyFill="1" applyBorder="1" applyAlignment="1" applyProtection="1">
      <alignment horizontal="center" vertical="center" wrapText="1"/>
      <protection locked="0"/>
    </xf>
    <xf numFmtId="0" fontId="58" fillId="24" borderId="39" xfId="47" applyFont="1" applyFill="1" applyBorder="1" applyAlignment="1" applyProtection="1">
      <alignment horizontal="center" vertical="center" wrapText="1"/>
      <protection locked="0"/>
    </xf>
    <xf numFmtId="177" fontId="59" fillId="24" borderId="87" xfId="47" applyNumberFormat="1" applyFont="1" applyFill="1" applyBorder="1" applyAlignment="1" applyProtection="1">
      <alignment horizontal="center" vertical="center" wrapText="1"/>
    </xf>
    <xf numFmtId="177" fontId="59" fillId="24" borderId="39" xfId="47" applyNumberFormat="1" applyFont="1" applyFill="1" applyBorder="1" applyAlignment="1" applyProtection="1">
      <alignment horizontal="center" vertical="center" wrapText="1"/>
    </xf>
    <xf numFmtId="177" fontId="59" fillId="24" borderId="87" xfId="57" applyNumberFormat="1" applyFont="1" applyFill="1" applyBorder="1" applyAlignment="1" applyProtection="1">
      <alignment horizontal="center" vertical="center" wrapText="1"/>
    </xf>
    <xf numFmtId="177" fontId="59" fillId="24" borderId="39" xfId="57" applyNumberFormat="1" applyFont="1" applyFill="1" applyBorder="1" applyAlignment="1" applyProtection="1">
      <alignment horizontal="center" vertical="center" wrapText="1"/>
    </xf>
    <xf numFmtId="0" fontId="58" fillId="24" borderId="101" xfId="47" applyFont="1" applyFill="1" applyBorder="1" applyAlignment="1" applyProtection="1">
      <alignment horizontal="left" vertical="center" wrapText="1"/>
      <protection locked="0"/>
    </xf>
    <xf numFmtId="0" fontId="58" fillId="24" borderId="104" xfId="47" applyFont="1" applyFill="1" applyBorder="1" applyAlignment="1" applyProtection="1">
      <alignment horizontal="left" vertical="center" wrapText="1"/>
      <protection locked="0"/>
    </xf>
    <xf numFmtId="0" fontId="58" fillId="24" borderId="105" xfId="47" applyFont="1" applyFill="1" applyBorder="1" applyAlignment="1" applyProtection="1">
      <alignment horizontal="left" vertical="center" wrapText="1"/>
      <protection locked="0"/>
    </xf>
    <xf numFmtId="0" fontId="62" fillId="24" borderId="101" xfId="47" applyFont="1" applyFill="1" applyBorder="1" applyAlignment="1" applyProtection="1">
      <alignment horizontal="center" vertical="center" wrapText="1"/>
      <protection locked="0"/>
    </xf>
    <xf numFmtId="0" fontId="62" fillId="24" borderId="102" xfId="47" applyFont="1" applyFill="1" applyBorder="1" applyAlignment="1" applyProtection="1">
      <alignment horizontal="center" vertical="center" wrapText="1"/>
      <protection locked="0"/>
    </xf>
    <xf numFmtId="0" fontId="58" fillId="24" borderId="103" xfId="47" applyFont="1" applyFill="1" applyBorder="1" applyAlignment="1" applyProtection="1">
      <alignment horizontal="center" vertical="center" wrapText="1"/>
      <protection locked="0"/>
    </xf>
    <xf numFmtId="0" fontId="58" fillId="24" borderId="102" xfId="47" applyFont="1" applyFill="1" applyBorder="1" applyAlignment="1" applyProtection="1">
      <alignment horizontal="center" vertical="center" wrapText="1"/>
      <protection locked="0"/>
    </xf>
    <xf numFmtId="0" fontId="58" fillId="24" borderId="103" xfId="47" applyFont="1" applyFill="1" applyBorder="1" applyAlignment="1" applyProtection="1">
      <alignment horizontal="center" vertical="center" shrinkToFit="1"/>
      <protection locked="0"/>
    </xf>
    <xf numFmtId="0" fontId="58" fillId="24" borderId="104" xfId="47" applyFont="1" applyFill="1" applyBorder="1" applyAlignment="1" applyProtection="1">
      <alignment horizontal="center" vertical="center" shrinkToFit="1"/>
      <protection locked="0"/>
    </xf>
    <xf numFmtId="0" fontId="58" fillId="24" borderId="102" xfId="47" applyFont="1" applyFill="1" applyBorder="1" applyAlignment="1" applyProtection="1">
      <alignment horizontal="center" vertical="center" shrinkToFit="1"/>
      <protection locked="0"/>
    </xf>
    <xf numFmtId="0" fontId="58" fillId="24" borderId="104" xfId="47" applyFont="1" applyFill="1" applyBorder="1" applyAlignment="1" applyProtection="1">
      <alignment horizontal="center" vertical="center" wrapText="1"/>
      <protection locked="0"/>
    </xf>
    <xf numFmtId="0" fontId="58" fillId="24" borderId="105" xfId="47" applyFont="1" applyFill="1" applyBorder="1" applyAlignment="1" applyProtection="1">
      <alignment horizontal="center" vertical="center" wrapText="1"/>
      <protection locked="0"/>
    </xf>
    <xf numFmtId="177" fontId="59" fillId="24" borderId="101" xfId="47" applyNumberFormat="1" applyFont="1" applyFill="1" applyBorder="1" applyAlignment="1" applyProtection="1">
      <alignment horizontal="center" vertical="center" wrapText="1"/>
    </xf>
    <xf numFmtId="177" fontId="59" fillId="24" borderId="105" xfId="47" applyNumberFormat="1" applyFont="1" applyFill="1" applyBorder="1" applyAlignment="1" applyProtection="1">
      <alignment horizontal="center" vertical="center" wrapText="1"/>
    </xf>
    <xf numFmtId="177" fontId="59" fillId="24" borderId="101" xfId="57" applyNumberFormat="1" applyFont="1" applyFill="1" applyBorder="1" applyAlignment="1" applyProtection="1">
      <alignment horizontal="center" vertical="center" wrapText="1"/>
    </xf>
    <xf numFmtId="177" fontId="59" fillId="24" borderId="105" xfId="57" applyNumberFormat="1" applyFont="1" applyFill="1" applyBorder="1" applyAlignment="1" applyProtection="1">
      <alignment horizontal="center" vertical="center" wrapText="1"/>
    </xf>
    <xf numFmtId="0" fontId="58" fillId="0" borderId="81" xfId="47" applyFont="1" applyFill="1" applyBorder="1" applyAlignment="1" applyProtection="1">
      <alignment horizontal="center" vertical="center"/>
    </xf>
    <xf numFmtId="0" fontId="58" fillId="0" borderId="86" xfId="47" applyFont="1" applyFill="1" applyBorder="1" applyAlignment="1" applyProtection="1">
      <alignment horizontal="center" vertical="center"/>
    </xf>
    <xf numFmtId="0" fontId="58" fillId="0" borderId="92" xfId="47" applyFont="1" applyFill="1" applyBorder="1" applyAlignment="1" applyProtection="1">
      <alignment horizontal="center" vertical="center"/>
    </xf>
    <xf numFmtId="0" fontId="58" fillId="0" borderId="36" xfId="47" applyFont="1" applyFill="1" applyBorder="1" applyAlignment="1" applyProtection="1">
      <alignment horizontal="center" vertical="center" wrapText="1"/>
    </xf>
    <xf numFmtId="0" fontId="58" fillId="0" borderId="82" xfId="47" applyFont="1" applyFill="1" applyBorder="1" applyAlignment="1" applyProtection="1">
      <alignment horizontal="center" vertical="center" wrapText="1"/>
    </xf>
    <xf numFmtId="0" fontId="58" fillId="0" borderId="0" xfId="47" applyFont="1" applyFill="1" applyBorder="1" applyAlignment="1" applyProtection="1">
      <alignment horizontal="center" vertical="center" wrapText="1"/>
    </xf>
    <xf numFmtId="0" fontId="58" fillId="0" borderId="17" xfId="47" applyFont="1" applyFill="1" applyBorder="1" applyAlignment="1" applyProtection="1">
      <alignment horizontal="center" vertical="center" wrapText="1"/>
    </xf>
    <xf numFmtId="0" fontId="58" fillId="0" borderId="93" xfId="47" applyFont="1" applyFill="1" applyBorder="1" applyAlignment="1" applyProtection="1">
      <alignment horizontal="center" vertical="center" wrapText="1"/>
    </xf>
    <xf numFmtId="0" fontId="58" fillId="0" borderId="94" xfId="47" applyFont="1" applyFill="1" applyBorder="1" applyAlignment="1" applyProtection="1">
      <alignment horizontal="center" vertical="center" wrapText="1"/>
    </xf>
    <xf numFmtId="0" fontId="58" fillId="0" borderId="35" xfId="47" applyFont="1" applyFill="1" applyBorder="1" applyAlignment="1" applyProtection="1">
      <alignment horizontal="center" vertical="center" wrapText="1"/>
    </xf>
    <xf numFmtId="0" fontId="58" fillId="0" borderId="16" xfId="47" applyFont="1" applyFill="1" applyBorder="1" applyAlignment="1" applyProtection="1">
      <alignment horizontal="center" vertical="center" wrapText="1"/>
    </xf>
    <xf numFmtId="0" fontId="58" fillId="0" borderId="95" xfId="47" applyFont="1" applyFill="1" applyBorder="1" applyAlignment="1" applyProtection="1">
      <alignment horizontal="center" vertical="center" wrapText="1"/>
    </xf>
    <xf numFmtId="0" fontId="58" fillId="0" borderId="40" xfId="47" applyFont="1" applyFill="1" applyBorder="1" applyAlignment="1" applyProtection="1">
      <alignment horizontal="center" vertical="center" wrapText="1"/>
    </xf>
    <xf numFmtId="0" fontId="58" fillId="0" borderId="38" xfId="47" applyFont="1" applyFill="1" applyBorder="1" applyAlignment="1" applyProtection="1">
      <alignment horizontal="center" vertical="center" wrapText="1"/>
    </xf>
    <xf numFmtId="0" fontId="58" fillId="0" borderId="96" xfId="47" applyFont="1" applyFill="1" applyBorder="1" applyAlignment="1" applyProtection="1">
      <alignment horizontal="center" vertical="center" wrapText="1"/>
    </xf>
    <xf numFmtId="0" fontId="58" fillId="0" borderId="47" xfId="47" quotePrefix="1" applyFont="1" applyFill="1" applyBorder="1" applyAlignment="1" applyProtection="1">
      <alignment horizontal="center" vertical="center"/>
    </xf>
    <xf numFmtId="0" fontId="58" fillId="0" borderId="36" xfId="47" applyFont="1" applyFill="1" applyBorder="1" applyAlignment="1" applyProtection="1">
      <alignment horizontal="center" vertical="center"/>
    </xf>
    <xf numFmtId="0" fontId="62" fillId="0" borderId="83" xfId="47" applyFont="1" applyFill="1" applyBorder="1" applyAlignment="1" applyProtection="1">
      <alignment horizontal="center" vertical="center" wrapText="1"/>
    </xf>
    <xf numFmtId="0" fontId="62" fillId="0" borderId="84" xfId="47" applyFont="1" applyFill="1" applyBorder="1" applyAlignment="1" applyProtection="1">
      <alignment horizontal="center" vertical="center" wrapText="1"/>
    </xf>
    <xf numFmtId="0" fontId="62" fillId="0" borderId="88" xfId="47" applyFont="1" applyFill="1" applyBorder="1" applyAlignment="1" applyProtection="1">
      <alignment horizontal="center" vertical="center" wrapText="1"/>
    </xf>
    <xf numFmtId="0" fontId="62" fillId="0" borderId="89" xfId="47" applyFont="1" applyFill="1" applyBorder="1" applyAlignment="1" applyProtection="1">
      <alignment horizontal="center" vertical="center" wrapText="1"/>
    </xf>
    <xf numFmtId="0" fontId="62" fillId="0" borderId="90" xfId="47" applyFont="1" applyFill="1" applyBorder="1" applyAlignment="1" applyProtection="1">
      <alignment horizontal="center" vertical="center" wrapText="1"/>
    </xf>
    <xf numFmtId="0" fontId="62" fillId="0" borderId="91" xfId="47" applyFont="1" applyFill="1" applyBorder="1" applyAlignment="1" applyProtection="1">
      <alignment horizontal="center" vertical="center" wrapText="1"/>
    </xf>
    <xf numFmtId="0" fontId="62" fillId="0" borderId="97" xfId="47" applyFont="1" applyFill="1" applyBorder="1" applyAlignment="1" applyProtection="1">
      <alignment horizontal="center" vertical="center" wrapText="1"/>
    </xf>
    <xf numFmtId="0" fontId="62" fillId="0" borderId="99" xfId="47" applyFont="1" applyFill="1" applyBorder="1" applyAlignment="1" applyProtection="1">
      <alignment horizontal="center" vertical="center" wrapText="1"/>
    </xf>
    <xf numFmtId="0" fontId="59" fillId="24" borderId="0" xfId="47" applyFont="1" applyFill="1" applyAlignment="1" applyProtection="1">
      <alignment horizontal="center" vertical="center"/>
      <protection locked="0"/>
    </xf>
    <xf numFmtId="0" fontId="59" fillId="27" borderId="0" xfId="47" applyFont="1" applyFill="1" applyAlignment="1" applyProtection="1">
      <alignment horizontal="center" vertical="center"/>
      <protection locked="0"/>
    </xf>
    <xf numFmtId="0" fontId="59" fillId="0" borderId="0" xfId="47" applyFont="1" applyFill="1" applyAlignment="1" applyProtection="1">
      <alignment horizontal="center" vertical="center"/>
    </xf>
    <xf numFmtId="0" fontId="58" fillId="28" borderId="21" xfId="47" applyFont="1" applyFill="1" applyBorder="1" applyAlignment="1" applyProtection="1">
      <alignment horizontal="center" vertical="center"/>
      <protection locked="0"/>
    </xf>
    <xf numFmtId="0" fontId="58" fillId="0" borderId="85" xfId="47" applyFont="1" applyFill="1" applyBorder="1" applyAlignment="1" applyProtection="1">
      <alignment horizontal="center" vertical="center" wrapText="1"/>
    </xf>
    <xf numFmtId="0" fontId="58" fillId="0" borderId="81" xfId="47" applyFont="1" applyFill="1" applyBorder="1" applyAlignment="1" applyProtection="1">
      <alignment horizontal="center" vertical="center" wrapText="1"/>
    </xf>
    <xf numFmtId="0" fontId="58" fillId="0" borderId="87" xfId="47" applyFont="1" applyFill="1" applyBorder="1" applyAlignment="1" applyProtection="1">
      <alignment horizontal="center" vertical="center"/>
    </xf>
    <xf numFmtId="0" fontId="58" fillId="0" borderId="10" xfId="47" applyFont="1" applyFill="1" applyBorder="1" applyAlignment="1" applyProtection="1">
      <alignment horizontal="center" vertical="center"/>
    </xf>
    <xf numFmtId="0" fontId="58" fillId="0" borderId="39" xfId="47" applyFont="1" applyFill="1" applyBorder="1" applyAlignment="1" applyProtection="1">
      <alignment horizontal="center" vertical="center"/>
    </xf>
    <xf numFmtId="0" fontId="58" fillId="24" borderId="19" xfId="47" applyFont="1" applyFill="1" applyBorder="1" applyAlignment="1" applyProtection="1">
      <alignment horizontal="center" vertical="center"/>
      <protection locked="0"/>
    </xf>
    <xf numFmtId="0" fontId="58" fillId="24" borderId="11" xfId="47" applyFont="1" applyFill="1" applyBorder="1" applyAlignment="1" applyProtection="1">
      <alignment horizontal="center" vertical="center"/>
      <protection locked="0"/>
    </xf>
    <xf numFmtId="0" fontId="0" fillId="0" borderId="28"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42" fillId="24" borderId="46" xfId="53" applyFont="1" applyFill="1" applyBorder="1" applyAlignment="1">
      <alignment horizontal="left" vertical="center" wrapText="1"/>
    </xf>
    <xf numFmtId="0" fontId="42" fillId="24" borderId="38" xfId="53" applyFont="1" applyFill="1" applyBorder="1" applyAlignment="1">
      <alignment horizontal="left" vertical="center" wrapText="1"/>
    </xf>
    <xf numFmtId="0" fontId="42" fillId="24" borderId="46" xfId="53" applyFont="1" applyFill="1" applyBorder="1" applyAlignment="1">
      <alignment horizontal="left" vertical="top" wrapText="1"/>
    </xf>
    <xf numFmtId="0" fontId="42" fillId="24" borderId="38" xfId="53" applyFont="1" applyFill="1" applyBorder="1" applyAlignment="1">
      <alignment horizontal="left" vertical="top" wrapText="1"/>
    </xf>
    <xf numFmtId="0" fontId="42" fillId="24" borderId="119" xfId="53" applyFont="1" applyFill="1" applyBorder="1" applyAlignment="1">
      <alignment horizontal="left" vertical="top" wrapText="1"/>
    </xf>
    <xf numFmtId="0" fontId="42" fillId="24" borderId="96" xfId="53" applyFont="1" applyFill="1" applyBorder="1" applyAlignment="1">
      <alignment horizontal="left" vertical="top" wrapText="1"/>
    </xf>
    <xf numFmtId="0" fontId="49" fillId="24" borderId="0" xfId="53" applyFont="1" applyFill="1" applyBorder="1" applyAlignment="1">
      <alignment horizontal="center" vertical="center"/>
    </xf>
    <xf numFmtId="0" fontId="42" fillId="24" borderId="83" xfId="53" applyFont="1" applyFill="1" applyBorder="1" applyAlignment="1">
      <alignment horizontal="center" vertical="center" wrapText="1"/>
    </xf>
    <xf numFmtId="0" fontId="42" fillId="24" borderId="84" xfId="53" applyFont="1" applyFill="1" applyBorder="1" applyAlignment="1">
      <alignment horizontal="center" vertical="center" wrapText="1"/>
    </xf>
    <xf numFmtId="0" fontId="42" fillId="24" borderId="124" xfId="53" applyFont="1" applyFill="1" applyBorder="1" applyAlignment="1">
      <alignment horizontal="left" vertical="center" wrapText="1"/>
    </xf>
    <xf numFmtId="0" fontId="42" fillId="24" borderId="37" xfId="53" applyFont="1" applyFill="1" applyBorder="1" applyAlignment="1">
      <alignment horizontal="left" vertical="center" wrapText="1"/>
    </xf>
    <xf numFmtId="0" fontId="52" fillId="24" borderId="14" xfId="53" applyFont="1" applyFill="1" applyBorder="1" applyAlignment="1">
      <alignment horizontal="left"/>
    </xf>
    <xf numFmtId="0" fontId="52" fillId="24" borderId="14" xfId="53" applyFont="1" applyFill="1" applyBorder="1" applyAlignment="1">
      <alignment horizontal="center" vertical="center"/>
    </xf>
    <xf numFmtId="0" fontId="52" fillId="24" borderId="12" xfId="53" applyFont="1" applyFill="1" applyBorder="1" applyAlignment="1">
      <alignment horizontal="center" vertical="center"/>
    </xf>
    <xf numFmtId="0" fontId="48" fillId="24" borderId="12" xfId="53" applyFont="1" applyFill="1" applyBorder="1" applyAlignment="1">
      <alignment horizontal="center"/>
    </xf>
    <xf numFmtId="0" fontId="48" fillId="24" borderId="0" xfId="53" applyFont="1" applyFill="1" applyBorder="1" applyAlignment="1">
      <alignment horizontal="left" vertical="top"/>
    </xf>
    <xf numFmtId="0" fontId="51" fillId="24" borderId="0" xfId="53" applyFont="1" applyFill="1" applyBorder="1" applyAlignment="1">
      <alignment horizontal="center" vertical="center"/>
    </xf>
    <xf numFmtId="0" fontId="49" fillId="24" borderId="0" xfId="53" applyFont="1" applyFill="1" applyBorder="1" applyAlignment="1">
      <alignment horizontal="right"/>
    </xf>
    <xf numFmtId="0" fontId="52" fillId="24" borderId="0" xfId="53" applyFont="1" applyFill="1" applyBorder="1" applyAlignment="1">
      <alignment horizontal="left" vertical="center"/>
    </xf>
    <xf numFmtId="0" fontId="52" fillId="24" borderId="12" xfId="53" applyFont="1" applyFill="1" applyBorder="1" applyAlignment="1">
      <alignment horizontal="left" vertical="center"/>
    </xf>
    <xf numFmtId="0" fontId="51" fillId="24" borderId="0" xfId="53" applyFont="1" applyFill="1" applyBorder="1" applyAlignment="1">
      <alignment horizontal="center" vertical="top"/>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11" xfId="53" applyFont="1" applyFill="1" applyBorder="1" applyAlignment="1">
      <alignment horizontal="left" vertical="center"/>
    </xf>
    <xf numFmtId="0" fontId="68" fillId="24" borderId="0" xfId="58" applyFont="1" applyFill="1">
      <alignment vertical="center"/>
    </xf>
    <xf numFmtId="0" fontId="69" fillId="24" borderId="0" xfId="58" applyFont="1" applyFill="1" applyAlignment="1">
      <alignment horizontal="center" vertical="center"/>
    </xf>
    <xf numFmtId="0" fontId="68" fillId="24" borderId="0" xfId="58" applyFont="1" applyFill="1" applyAlignment="1">
      <alignment vertical="center"/>
    </xf>
    <xf numFmtId="0" fontId="68" fillId="24" borderId="29" xfId="58" applyFont="1" applyFill="1" applyBorder="1" applyAlignment="1">
      <alignment horizontal="center" vertical="center"/>
    </xf>
    <xf numFmtId="0" fontId="68" fillId="24" borderId="22" xfId="58" applyFont="1" applyFill="1" applyBorder="1" applyAlignment="1">
      <alignment horizontal="center" vertical="center"/>
    </xf>
    <xf numFmtId="0" fontId="68" fillId="24" borderId="32" xfId="58" applyFont="1" applyFill="1" applyBorder="1" applyAlignment="1">
      <alignment horizontal="center" vertical="center"/>
    </xf>
    <xf numFmtId="0" fontId="68" fillId="24" borderId="27" xfId="58" applyFont="1" applyFill="1" applyBorder="1" applyAlignment="1">
      <alignment horizontal="center" vertical="center"/>
    </xf>
    <xf numFmtId="0" fontId="6" fillId="24" borderId="125" xfId="58" applyFont="1" applyFill="1" applyBorder="1" applyAlignment="1">
      <alignment horizontal="left" vertical="center"/>
    </xf>
    <xf numFmtId="0" fontId="6" fillId="24" borderId="22" xfId="58" applyFont="1" applyFill="1" applyBorder="1" applyAlignment="1">
      <alignment horizontal="left" vertical="center"/>
    </xf>
    <xf numFmtId="0" fontId="70" fillId="24" borderId="126" xfId="58" applyFont="1" applyFill="1" applyBorder="1" applyAlignment="1">
      <alignment horizontal="left" vertical="center"/>
    </xf>
    <xf numFmtId="0" fontId="6" fillId="24" borderId="27" xfId="58" applyFont="1" applyFill="1" applyBorder="1" applyAlignment="1">
      <alignment horizontal="left" vertical="center"/>
    </xf>
    <xf numFmtId="0" fontId="68" fillId="24" borderId="0" xfId="58" applyFont="1" applyFill="1" applyBorder="1">
      <alignment vertical="center"/>
    </xf>
    <xf numFmtId="0" fontId="68" fillId="24" borderId="0" xfId="58" applyFont="1" applyFill="1" applyBorder="1" applyAlignment="1">
      <alignment vertical="center"/>
    </xf>
    <xf numFmtId="0" fontId="2" fillId="24" borderId="0" xfId="58" applyFill="1" applyAlignme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1">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62817" name="Check Box 1" hidden="1">
              <a:extLst>
                <a:ext uri="{63B3BB69-23CF-44E3-9099-C40C66FF867C}">
                  <a14:compatExt spid="_x0000_s162817"/>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162818" name="Check Box 2" hidden="1">
              <a:extLst>
                <a:ext uri="{63B3BB69-23CF-44E3-9099-C40C66FF867C}">
                  <a14:compatExt spid="_x0000_s162818"/>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62819" name="Check Box 3" hidden="1">
              <a:extLst>
                <a:ext uri="{63B3BB69-23CF-44E3-9099-C40C66FF867C}">
                  <a14:compatExt spid="_x0000_s162819"/>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62820" name="Check Box 4" hidden="1">
              <a:extLst>
                <a:ext uri="{63B3BB69-23CF-44E3-9099-C40C66FF867C}">
                  <a14:compatExt spid="_x0000_s16282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133350</xdr:rowOff>
        </xdr:to>
        <xdr:sp macro="" textlink="">
          <xdr:nvSpPr>
            <xdr:cNvPr id="162821" name="Check Box 5" hidden="1">
              <a:extLst>
                <a:ext uri="{63B3BB69-23CF-44E3-9099-C40C66FF867C}">
                  <a14:compatExt spid="_x0000_s162821"/>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95250</xdr:rowOff>
        </xdr:to>
        <xdr:sp macro="" textlink="">
          <xdr:nvSpPr>
            <xdr:cNvPr id="162822" name="Check Box 6" hidden="1">
              <a:extLst>
                <a:ext uri="{63B3BB69-23CF-44E3-9099-C40C66FF867C}">
                  <a14:compatExt spid="_x0000_s16282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2823" name="Check Box 7" hidden="1">
              <a:extLst>
                <a:ext uri="{63B3BB69-23CF-44E3-9099-C40C66FF867C}">
                  <a14:compatExt spid="_x0000_s162823"/>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62824" name="Check Box 8" hidden="1">
              <a:extLst>
                <a:ext uri="{63B3BB69-23CF-44E3-9099-C40C66FF867C}">
                  <a14:compatExt spid="_x0000_s162824"/>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62825" name="Check Box 9" hidden="1">
              <a:extLst>
                <a:ext uri="{63B3BB69-23CF-44E3-9099-C40C66FF867C}">
                  <a14:compatExt spid="_x0000_s162825"/>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12</xdr:row>
          <xdr:rowOff>19050</xdr:rowOff>
        </xdr:to>
        <xdr:sp macro="" textlink="">
          <xdr:nvSpPr>
            <xdr:cNvPr id="162826" name="Check Box 10" hidden="1">
              <a:extLst>
                <a:ext uri="{63B3BB69-23CF-44E3-9099-C40C66FF867C}">
                  <a14:compatExt spid="_x0000_s162826"/>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62827" name="Check Box 11" hidden="1">
              <a:extLst>
                <a:ext uri="{63B3BB69-23CF-44E3-9099-C40C66FF867C}">
                  <a14:compatExt spid="_x0000_s162827"/>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62828" name="Check Box 12" hidden="1">
              <a:extLst>
                <a:ext uri="{63B3BB69-23CF-44E3-9099-C40C66FF867C}">
                  <a14:compatExt spid="_x0000_s162828"/>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62829" name="Check Box 13" hidden="1">
              <a:extLst>
                <a:ext uri="{63B3BB69-23CF-44E3-9099-C40C66FF867C}">
                  <a14:compatExt spid="_x0000_s162829"/>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95250</xdr:rowOff>
        </xdr:to>
        <xdr:sp macro="" textlink="">
          <xdr:nvSpPr>
            <xdr:cNvPr id="162830" name="Check Box 14" hidden="1">
              <a:extLst>
                <a:ext uri="{63B3BB69-23CF-44E3-9099-C40C66FF867C}">
                  <a14:compatExt spid="_x0000_s162830"/>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62831" name="Check Box 15" hidden="1">
              <a:extLst>
                <a:ext uri="{63B3BB69-23CF-44E3-9099-C40C66FF867C}">
                  <a14:compatExt spid="_x0000_s162831"/>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62832" name="Check Box 16" hidden="1">
              <a:extLst>
                <a:ext uri="{63B3BB69-23CF-44E3-9099-C40C66FF867C}">
                  <a14:compatExt spid="_x0000_s162832"/>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62833" name="Check Box 17" hidden="1">
              <a:extLst>
                <a:ext uri="{63B3BB69-23CF-44E3-9099-C40C66FF867C}">
                  <a14:compatExt spid="_x0000_s162833"/>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123825</xdr:rowOff>
        </xdr:from>
        <xdr:to>
          <xdr:col>6</xdr:col>
          <xdr:colOff>0</xdr:colOff>
          <xdr:row>19</xdr:row>
          <xdr:rowOff>123825</xdr:rowOff>
        </xdr:to>
        <xdr:sp macro="" textlink="">
          <xdr:nvSpPr>
            <xdr:cNvPr id="162834" name="Check Box 18" hidden="1">
              <a:extLst>
                <a:ext uri="{63B3BB69-23CF-44E3-9099-C40C66FF867C}">
                  <a14:compatExt spid="_x0000_s162834"/>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2835" name="Check Box 19" hidden="1">
              <a:extLst>
                <a:ext uri="{63B3BB69-23CF-44E3-9099-C40C66FF867C}">
                  <a14:compatExt spid="_x0000_s162835"/>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2836" name="Check Box 20" hidden="1">
              <a:extLst>
                <a:ext uri="{63B3BB69-23CF-44E3-9099-C40C66FF867C}">
                  <a14:compatExt spid="_x0000_s162836"/>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62837" name="Check Box 21" hidden="1">
              <a:extLst>
                <a:ext uri="{63B3BB69-23CF-44E3-9099-C40C66FF867C}">
                  <a14:compatExt spid="_x0000_s162837"/>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62838" name="Check Box 22" hidden="1">
              <a:extLst>
                <a:ext uri="{63B3BB69-23CF-44E3-9099-C40C66FF867C}">
                  <a14:compatExt spid="_x0000_s162838"/>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133350</xdr:rowOff>
        </xdr:to>
        <xdr:sp macro="" textlink="">
          <xdr:nvSpPr>
            <xdr:cNvPr id="162839" name="Check Box 23" hidden="1">
              <a:extLst>
                <a:ext uri="{63B3BB69-23CF-44E3-9099-C40C66FF867C}">
                  <a14:compatExt spid="_x0000_s162839"/>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62840" name="Check Box 24" hidden="1">
              <a:extLst>
                <a:ext uri="{63B3BB69-23CF-44E3-9099-C40C66FF867C}">
                  <a14:compatExt spid="_x0000_s162840"/>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162841" name="Check Box 25" hidden="1">
              <a:extLst>
                <a:ext uri="{63B3BB69-23CF-44E3-9099-C40C66FF867C}">
                  <a14:compatExt spid="_x0000_s162841"/>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62842" name="Check Box 26" hidden="1">
              <a:extLst>
                <a:ext uri="{63B3BB69-23CF-44E3-9099-C40C66FF867C}">
                  <a14:compatExt spid="_x0000_s162842"/>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62843" name="Check Box 27" hidden="1">
              <a:extLst>
                <a:ext uri="{63B3BB69-23CF-44E3-9099-C40C66FF867C}">
                  <a14:compatExt spid="_x0000_s162843"/>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97</v>
      </c>
      <c r="N1" s="7"/>
      <c r="W1" s="8"/>
      <c r="X1" s="8"/>
      <c r="Y1" s="8"/>
      <c r="Z1" s="8"/>
      <c r="AA1" s="8"/>
      <c r="AB1" s="8"/>
      <c r="AC1" s="8"/>
      <c r="AD1" s="8"/>
      <c r="AE1" s="8"/>
      <c r="AF1" s="8"/>
      <c r="AG1" s="8"/>
      <c r="AH1" s="8"/>
      <c r="AI1" s="8"/>
      <c r="AJ1" s="8"/>
    </row>
    <row r="2" spans="1:36" ht="14.85" customHeight="1">
      <c r="W2" s="8"/>
      <c r="X2" s="8"/>
      <c r="Y2" s="8"/>
      <c r="Z2" s="8"/>
      <c r="AA2" s="8"/>
      <c r="AB2" s="8"/>
      <c r="AC2" s="8"/>
      <c r="AD2" s="8"/>
      <c r="AE2" s="8"/>
      <c r="AF2" s="8"/>
      <c r="AG2" s="8"/>
      <c r="AH2" s="8"/>
      <c r="AI2" s="8"/>
      <c r="AJ2" s="8"/>
    </row>
    <row r="3" spans="1:36" ht="14.85" customHeight="1">
      <c r="E3" s="6" t="s">
        <v>58</v>
      </c>
      <c r="V3" s="10"/>
      <c r="W3" s="10"/>
      <c r="X3" s="10"/>
      <c r="Y3" s="10"/>
      <c r="Z3" s="10"/>
      <c r="AA3" s="10"/>
      <c r="AB3" s="10"/>
      <c r="AC3" s="10"/>
      <c r="AD3" s="10"/>
      <c r="AE3" s="10"/>
      <c r="AF3" s="10"/>
      <c r="AG3" s="10"/>
      <c r="AH3" s="10"/>
      <c r="AI3" s="10"/>
      <c r="AJ3" s="10"/>
    </row>
    <row r="4" spans="1:36" ht="14.85" customHeight="1">
      <c r="E4" s="6" t="s">
        <v>59</v>
      </c>
      <c r="V4" s="10"/>
      <c r="W4" s="10"/>
      <c r="X4" s="10"/>
      <c r="Y4" s="10"/>
      <c r="Z4" s="10"/>
      <c r="AA4" s="10"/>
      <c r="AB4" s="10"/>
      <c r="AC4" s="10"/>
      <c r="AD4" s="10"/>
      <c r="AE4" s="10"/>
      <c r="AF4" s="10"/>
      <c r="AG4" s="10"/>
      <c r="AH4" s="10"/>
      <c r="AI4" s="10"/>
      <c r="AJ4" s="10"/>
    </row>
    <row r="5" spans="1:36" ht="14.85" customHeight="1">
      <c r="E5" s="6" t="s">
        <v>60</v>
      </c>
    </row>
    <row r="6" spans="1:36" ht="14.85" customHeight="1">
      <c r="E6" s="6" t="s">
        <v>61</v>
      </c>
    </row>
    <row r="7" spans="1:36" ht="14.85" customHeight="1">
      <c r="A7" s="235" t="s">
        <v>62</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row>
    <row r="8" spans="1:36" ht="14.85" customHeight="1">
      <c r="G8" s="8"/>
      <c r="H8" s="8"/>
      <c r="I8" s="8"/>
      <c r="J8" s="8"/>
      <c r="K8" s="8"/>
      <c r="L8" s="8"/>
      <c r="M8" s="8"/>
      <c r="N8" s="8"/>
      <c r="O8" s="8"/>
      <c r="P8" s="8"/>
      <c r="Q8" s="8"/>
      <c r="R8" s="8"/>
    </row>
    <row r="9" spans="1:36" ht="14.85" customHeight="1">
      <c r="D9" s="8"/>
      <c r="F9" s="8"/>
      <c r="G9" s="8"/>
      <c r="H9" s="8"/>
      <c r="I9" s="8"/>
      <c r="J9" s="8"/>
      <c r="K9" s="8"/>
      <c r="AB9" s="235"/>
      <c r="AC9" s="235"/>
      <c r="AD9" s="6" t="s">
        <v>0</v>
      </c>
      <c r="AE9" s="235"/>
      <c r="AF9" s="235"/>
      <c r="AG9" s="6" t="s">
        <v>1</v>
      </c>
      <c r="AH9" s="235"/>
      <c r="AI9" s="235"/>
      <c r="AJ9" s="6" t="s">
        <v>2</v>
      </c>
    </row>
    <row r="10" spans="1:36" ht="14.85" customHeight="1">
      <c r="A10" s="290"/>
      <c r="B10" s="290"/>
      <c r="C10" s="290"/>
      <c r="D10" s="290"/>
      <c r="E10" s="290"/>
      <c r="F10" s="235" t="s">
        <v>113</v>
      </c>
      <c r="G10" s="235"/>
      <c r="H10" s="235"/>
      <c r="I10" s="235"/>
      <c r="J10" s="235"/>
      <c r="K10" s="235"/>
    </row>
    <row r="11" spans="1:36" ht="18" customHeight="1">
      <c r="A11" s="290"/>
      <c r="B11" s="290"/>
      <c r="C11" s="290"/>
      <c r="D11" s="290"/>
      <c r="E11" s="290"/>
      <c r="F11" s="235"/>
      <c r="G11" s="235"/>
      <c r="H11" s="235"/>
      <c r="I11" s="235"/>
      <c r="J11" s="235"/>
      <c r="K11" s="235"/>
      <c r="P11" s="251" t="s">
        <v>38</v>
      </c>
      <c r="Q11" s="251"/>
      <c r="R11" s="251"/>
      <c r="S11" s="11"/>
      <c r="T11" s="252"/>
      <c r="U11" s="252"/>
      <c r="V11" s="252"/>
      <c r="W11" s="252"/>
      <c r="X11" s="252"/>
      <c r="Y11" s="252"/>
      <c r="Z11" s="252"/>
      <c r="AA11" s="252"/>
      <c r="AB11" s="252"/>
      <c r="AC11" s="252"/>
      <c r="AD11" s="252"/>
      <c r="AE11" s="252"/>
      <c r="AF11" s="252"/>
      <c r="AG11" s="252"/>
      <c r="AH11" s="252"/>
      <c r="AI11" s="252"/>
      <c r="AJ11" s="252"/>
    </row>
    <row r="12" spans="1:36" ht="18" customHeight="1">
      <c r="C12" s="8"/>
      <c r="D12" s="8"/>
      <c r="E12" s="8"/>
      <c r="F12" s="8"/>
      <c r="G12" s="8"/>
      <c r="H12" s="8"/>
      <c r="I12" s="8"/>
      <c r="J12" s="8"/>
      <c r="K12" s="8"/>
      <c r="P12" s="251"/>
      <c r="Q12" s="251"/>
      <c r="R12" s="251"/>
      <c r="S12" s="11"/>
      <c r="T12" s="252"/>
      <c r="U12" s="252"/>
      <c r="V12" s="252"/>
      <c r="W12" s="252"/>
      <c r="X12" s="252"/>
      <c r="Y12" s="252"/>
      <c r="Z12" s="252"/>
      <c r="AA12" s="252"/>
      <c r="AB12" s="252"/>
      <c r="AC12" s="252"/>
      <c r="AD12" s="252"/>
      <c r="AE12" s="252"/>
      <c r="AF12" s="252"/>
      <c r="AG12" s="252"/>
      <c r="AH12" s="252"/>
      <c r="AI12" s="252"/>
      <c r="AJ12" s="252"/>
    </row>
    <row r="13" spans="1:36" ht="18" customHeight="1">
      <c r="C13" s="8"/>
      <c r="D13" s="8"/>
      <c r="E13" s="8"/>
      <c r="F13" s="8"/>
      <c r="G13" s="8"/>
      <c r="H13" s="8"/>
      <c r="I13" s="8"/>
      <c r="J13" s="8"/>
      <c r="K13" s="8"/>
      <c r="M13" s="11" t="s">
        <v>4</v>
      </c>
      <c r="P13" s="251" t="s">
        <v>39</v>
      </c>
      <c r="Q13" s="251"/>
      <c r="R13" s="251"/>
      <c r="S13" s="11"/>
      <c r="T13" s="252"/>
      <c r="U13" s="252"/>
      <c r="V13" s="252"/>
      <c r="W13" s="252"/>
      <c r="X13" s="252"/>
      <c r="Y13" s="252"/>
      <c r="Z13" s="252"/>
      <c r="AA13" s="252"/>
      <c r="AB13" s="252"/>
      <c r="AC13" s="252"/>
      <c r="AD13" s="252"/>
      <c r="AE13" s="252"/>
      <c r="AF13" s="252"/>
      <c r="AG13" s="252"/>
      <c r="AH13" s="252"/>
      <c r="AI13" s="252"/>
      <c r="AJ13" s="252"/>
    </row>
    <row r="14" spans="1:36" ht="18" customHeight="1">
      <c r="C14" s="8"/>
      <c r="D14" s="8"/>
      <c r="E14" s="8"/>
      <c r="F14" s="8"/>
      <c r="G14" s="8"/>
      <c r="H14" s="8"/>
      <c r="I14" s="8"/>
      <c r="J14" s="8"/>
      <c r="K14" s="8"/>
      <c r="P14" s="251"/>
      <c r="Q14" s="251"/>
      <c r="R14" s="251"/>
      <c r="S14" s="11"/>
      <c r="T14" s="252"/>
      <c r="U14" s="252"/>
      <c r="V14" s="252"/>
      <c r="W14" s="252"/>
      <c r="X14" s="252"/>
      <c r="Y14" s="252"/>
      <c r="Z14" s="252"/>
      <c r="AA14" s="252"/>
      <c r="AB14" s="252"/>
      <c r="AC14" s="252"/>
      <c r="AD14" s="252"/>
      <c r="AE14" s="252"/>
      <c r="AF14" s="252"/>
      <c r="AG14" s="252"/>
      <c r="AH14" s="252"/>
      <c r="AI14" s="252"/>
      <c r="AJ14" s="252"/>
    </row>
    <row r="15" spans="1:36" ht="18" customHeight="1">
      <c r="C15" s="8"/>
      <c r="D15" s="8"/>
      <c r="E15" s="8"/>
      <c r="F15" s="8"/>
      <c r="G15" s="8"/>
      <c r="H15" s="8"/>
      <c r="I15" s="8"/>
      <c r="J15" s="8"/>
      <c r="K15" s="8"/>
      <c r="P15" s="251" t="s">
        <v>63</v>
      </c>
      <c r="Q15" s="251"/>
      <c r="R15" s="251"/>
      <c r="S15" s="251"/>
      <c r="T15" s="251"/>
      <c r="U15" s="251"/>
      <c r="V15" s="252"/>
      <c r="W15" s="252"/>
      <c r="X15" s="252"/>
      <c r="Y15" s="252"/>
      <c r="Z15" s="252"/>
      <c r="AA15" s="252"/>
      <c r="AB15" s="252"/>
      <c r="AC15" s="252"/>
      <c r="AD15" s="252"/>
      <c r="AE15" s="252"/>
      <c r="AF15" s="252"/>
      <c r="AG15" s="252"/>
      <c r="AH15" s="252"/>
      <c r="AI15" s="252"/>
      <c r="AJ15" s="252"/>
    </row>
    <row r="16" spans="1:36" ht="18" customHeight="1">
      <c r="C16" s="8"/>
      <c r="D16" s="8"/>
      <c r="E16" s="8"/>
      <c r="F16" s="8"/>
      <c r="G16" s="8"/>
      <c r="H16" s="8"/>
      <c r="I16" s="8"/>
      <c r="J16" s="8"/>
      <c r="K16" s="8"/>
      <c r="P16" s="251"/>
      <c r="Q16" s="251"/>
      <c r="R16" s="251"/>
      <c r="S16" s="251"/>
      <c r="T16" s="251"/>
      <c r="U16" s="251"/>
      <c r="V16" s="252"/>
      <c r="W16" s="252"/>
      <c r="X16" s="252"/>
      <c r="Y16" s="252"/>
      <c r="Z16" s="252"/>
      <c r="AA16" s="252"/>
      <c r="AB16" s="252"/>
      <c r="AC16" s="252"/>
      <c r="AD16" s="252"/>
      <c r="AE16" s="252"/>
      <c r="AF16" s="252"/>
      <c r="AG16" s="252"/>
      <c r="AH16" s="252"/>
      <c r="AI16" s="252"/>
      <c r="AJ16" s="252"/>
    </row>
    <row r="17" spans="1:36" ht="14.85" customHeight="1">
      <c r="B17" s="6" t="s">
        <v>64</v>
      </c>
    </row>
    <row r="19" spans="1:36" ht="14.45" customHeight="1">
      <c r="U19" s="302" t="s">
        <v>109</v>
      </c>
      <c r="V19" s="303"/>
      <c r="W19" s="304"/>
      <c r="X19" s="31"/>
      <c r="Y19" s="32"/>
      <c r="Z19" s="32"/>
      <c r="AA19" s="32"/>
      <c r="AB19" s="32"/>
      <c r="AC19" s="32"/>
      <c r="AD19" s="32"/>
      <c r="AE19" s="32"/>
      <c r="AF19" s="32"/>
      <c r="AG19" s="32"/>
      <c r="AH19" s="39"/>
      <c r="AI19" s="39"/>
      <c r="AJ19" s="40"/>
    </row>
    <row r="20" spans="1:36" ht="14.85" customHeight="1">
      <c r="A20" s="253" t="s">
        <v>6</v>
      </c>
      <c r="B20" s="42" t="s">
        <v>7</v>
      </c>
      <c r="C20" s="43"/>
      <c r="D20" s="43"/>
      <c r="E20" s="43"/>
      <c r="F20" s="43"/>
      <c r="G20" s="44"/>
      <c r="H20" s="248"/>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36" ht="27.75" customHeight="1">
      <c r="A21" s="254"/>
      <c r="B21" s="33" t="s">
        <v>65</v>
      </c>
      <c r="C21" s="34"/>
      <c r="D21" s="34"/>
      <c r="E21" s="34"/>
      <c r="F21" s="34"/>
      <c r="G21" s="34"/>
      <c r="H21" s="255"/>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7"/>
    </row>
    <row r="22" spans="1:36" ht="14.25" customHeight="1">
      <c r="A22" s="254"/>
      <c r="B22" s="242" t="s">
        <v>8</v>
      </c>
      <c r="C22" s="237"/>
      <c r="D22" s="237"/>
      <c r="E22" s="237"/>
      <c r="F22" s="237"/>
      <c r="G22" s="238"/>
      <c r="H22" s="262" t="s">
        <v>9</v>
      </c>
      <c r="I22" s="263"/>
      <c r="J22" s="263"/>
      <c r="K22" s="263"/>
      <c r="L22" s="264"/>
      <c r="M22" s="264"/>
      <c r="N22" s="41" t="s">
        <v>10</v>
      </c>
      <c r="O22" s="264"/>
      <c r="P22" s="264"/>
      <c r="Q22" s="12" t="s">
        <v>11</v>
      </c>
      <c r="R22" s="263"/>
      <c r="S22" s="263"/>
      <c r="T22" s="263"/>
      <c r="U22" s="263"/>
      <c r="V22" s="263"/>
      <c r="W22" s="263"/>
      <c r="X22" s="263"/>
      <c r="Y22" s="263"/>
      <c r="Z22" s="263"/>
      <c r="AA22" s="263"/>
      <c r="AB22" s="263"/>
      <c r="AC22" s="263"/>
      <c r="AD22" s="263"/>
      <c r="AE22" s="263"/>
      <c r="AF22" s="263"/>
      <c r="AG22" s="263"/>
      <c r="AH22" s="263"/>
      <c r="AI22" s="263"/>
      <c r="AJ22" s="271"/>
    </row>
    <row r="23" spans="1:36" ht="14.25" customHeight="1">
      <c r="A23" s="254"/>
      <c r="B23" s="258"/>
      <c r="C23" s="259"/>
      <c r="D23" s="259"/>
      <c r="E23" s="259"/>
      <c r="F23" s="259"/>
      <c r="G23" s="260"/>
      <c r="H23" s="272"/>
      <c r="I23" s="273"/>
      <c r="J23" s="273"/>
      <c r="K23" s="273"/>
      <c r="L23" s="55" t="s">
        <v>12</v>
      </c>
      <c r="M23" s="55" t="s">
        <v>13</v>
      </c>
      <c r="N23" s="273"/>
      <c r="O23" s="273"/>
      <c r="P23" s="273"/>
      <c r="Q23" s="273"/>
      <c r="R23" s="273"/>
      <c r="S23" s="273"/>
      <c r="T23" s="273"/>
      <c r="U23" s="273"/>
      <c r="V23" s="55" t="s">
        <v>14</v>
      </c>
      <c r="W23" s="55" t="s">
        <v>15</v>
      </c>
      <c r="X23" s="273"/>
      <c r="Y23" s="273"/>
      <c r="Z23" s="273"/>
      <c r="AA23" s="273"/>
      <c r="AB23" s="273"/>
      <c r="AC23" s="273"/>
      <c r="AD23" s="273"/>
      <c r="AE23" s="273"/>
      <c r="AF23" s="273"/>
      <c r="AG23" s="273"/>
      <c r="AH23" s="273"/>
      <c r="AI23" s="273"/>
      <c r="AJ23" s="274"/>
    </row>
    <row r="24" spans="1:36" ht="14.25" customHeight="1">
      <c r="A24" s="254"/>
      <c r="B24" s="261"/>
      <c r="C24" s="259"/>
      <c r="D24" s="259"/>
      <c r="E24" s="259"/>
      <c r="F24" s="259"/>
      <c r="G24" s="260"/>
      <c r="H24" s="272"/>
      <c r="I24" s="273"/>
      <c r="J24" s="273"/>
      <c r="K24" s="273"/>
      <c r="L24" s="55" t="s">
        <v>16</v>
      </c>
      <c r="M24" s="55" t="s">
        <v>17</v>
      </c>
      <c r="N24" s="273"/>
      <c r="O24" s="273"/>
      <c r="P24" s="273"/>
      <c r="Q24" s="273"/>
      <c r="R24" s="273"/>
      <c r="S24" s="273"/>
      <c r="T24" s="273"/>
      <c r="U24" s="273"/>
      <c r="V24" s="55" t="s">
        <v>18</v>
      </c>
      <c r="W24" s="55" t="s">
        <v>19</v>
      </c>
      <c r="X24" s="273"/>
      <c r="Y24" s="273"/>
      <c r="Z24" s="273"/>
      <c r="AA24" s="273"/>
      <c r="AB24" s="273"/>
      <c r="AC24" s="273"/>
      <c r="AD24" s="273"/>
      <c r="AE24" s="273"/>
      <c r="AF24" s="273"/>
      <c r="AG24" s="273"/>
      <c r="AH24" s="273"/>
      <c r="AI24" s="273"/>
      <c r="AJ24" s="274"/>
    </row>
    <row r="25" spans="1:36" ht="18.95" customHeight="1">
      <c r="A25" s="254"/>
      <c r="B25" s="239"/>
      <c r="C25" s="240"/>
      <c r="D25" s="240"/>
      <c r="E25" s="240"/>
      <c r="F25" s="240"/>
      <c r="G25" s="241"/>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7"/>
    </row>
    <row r="26" spans="1:36" ht="18.75" customHeight="1">
      <c r="A26" s="254"/>
      <c r="B26" s="261" t="s">
        <v>20</v>
      </c>
      <c r="C26" s="259"/>
      <c r="D26" s="259"/>
      <c r="E26" s="259"/>
      <c r="F26" s="259"/>
      <c r="G26" s="260"/>
      <c r="H26" s="47" t="s">
        <v>21</v>
      </c>
      <c r="I26" s="48"/>
      <c r="J26" s="49"/>
      <c r="K26" s="265"/>
      <c r="L26" s="266"/>
      <c r="M26" s="266"/>
      <c r="N26" s="266"/>
      <c r="O26" s="266"/>
      <c r="P26" s="266"/>
      <c r="Q26" s="13" t="s">
        <v>22</v>
      </c>
      <c r="R26" s="14"/>
      <c r="S26" s="267"/>
      <c r="T26" s="267"/>
      <c r="U26" s="268"/>
      <c r="V26" s="47" t="s">
        <v>23</v>
      </c>
      <c r="W26" s="48"/>
      <c r="X26" s="49"/>
      <c r="Y26" s="265"/>
      <c r="Z26" s="266"/>
      <c r="AA26" s="266"/>
      <c r="AB26" s="266"/>
      <c r="AC26" s="266"/>
      <c r="AD26" s="266"/>
      <c r="AE26" s="266"/>
      <c r="AF26" s="266"/>
      <c r="AG26" s="266"/>
      <c r="AH26" s="266"/>
      <c r="AI26" s="266"/>
      <c r="AJ26" s="269"/>
    </row>
    <row r="27" spans="1:36" ht="18.75" customHeight="1">
      <c r="A27" s="254"/>
      <c r="B27" s="239"/>
      <c r="C27" s="240"/>
      <c r="D27" s="240"/>
      <c r="E27" s="240"/>
      <c r="F27" s="240"/>
      <c r="G27" s="241"/>
      <c r="H27" s="270" t="s">
        <v>24</v>
      </c>
      <c r="I27" s="270"/>
      <c r="J27" s="270"/>
      <c r="K27" s="265"/>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9"/>
    </row>
    <row r="28" spans="1:36" s="15" customFormat="1" ht="18.75" customHeight="1">
      <c r="A28" s="254"/>
      <c r="B28" s="278" t="s">
        <v>25</v>
      </c>
      <c r="C28" s="279"/>
      <c r="D28" s="279"/>
      <c r="E28" s="279"/>
      <c r="F28" s="279"/>
      <c r="G28" s="280"/>
      <c r="H28" s="305"/>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7"/>
    </row>
    <row r="29" spans="1:36" ht="14.85" customHeight="1">
      <c r="A29" s="254"/>
      <c r="B29" s="242" t="s">
        <v>26</v>
      </c>
      <c r="C29" s="243"/>
      <c r="D29" s="243"/>
      <c r="E29" s="243"/>
      <c r="F29" s="243"/>
      <c r="G29" s="244"/>
      <c r="H29" s="236" t="s">
        <v>27</v>
      </c>
      <c r="I29" s="237"/>
      <c r="J29" s="238"/>
      <c r="K29" s="242"/>
      <c r="L29" s="243"/>
      <c r="M29" s="243"/>
      <c r="N29" s="243"/>
      <c r="O29" s="243"/>
      <c r="P29" s="244"/>
      <c r="Q29" s="248" t="s">
        <v>7</v>
      </c>
      <c r="R29" s="249"/>
      <c r="S29" s="250"/>
      <c r="T29" s="248"/>
      <c r="U29" s="249"/>
      <c r="V29" s="249"/>
      <c r="W29" s="249"/>
      <c r="X29" s="249"/>
      <c r="Y29" s="249"/>
      <c r="Z29" s="249"/>
      <c r="AA29" s="250"/>
      <c r="AB29" s="291" t="s">
        <v>28</v>
      </c>
      <c r="AC29" s="292"/>
      <c r="AD29" s="295"/>
      <c r="AE29" s="237"/>
      <c r="AF29" s="237"/>
      <c r="AG29" s="237"/>
      <c r="AH29" s="237"/>
      <c r="AI29" s="237"/>
      <c r="AJ29" s="238"/>
    </row>
    <row r="30" spans="1:36" ht="14.85" customHeight="1">
      <c r="A30" s="254"/>
      <c r="B30" s="245"/>
      <c r="C30" s="246"/>
      <c r="D30" s="246"/>
      <c r="E30" s="246"/>
      <c r="F30" s="246"/>
      <c r="G30" s="247"/>
      <c r="H30" s="239"/>
      <c r="I30" s="240"/>
      <c r="J30" s="241"/>
      <c r="K30" s="245"/>
      <c r="L30" s="246"/>
      <c r="M30" s="246"/>
      <c r="N30" s="246"/>
      <c r="O30" s="246"/>
      <c r="P30" s="247"/>
      <c r="Q30" s="296" t="s">
        <v>29</v>
      </c>
      <c r="R30" s="297"/>
      <c r="S30" s="298"/>
      <c r="T30" s="296"/>
      <c r="U30" s="297"/>
      <c r="V30" s="297"/>
      <c r="W30" s="297"/>
      <c r="X30" s="297"/>
      <c r="Y30" s="297"/>
      <c r="Z30" s="297"/>
      <c r="AA30" s="298"/>
      <c r="AB30" s="293"/>
      <c r="AC30" s="294"/>
      <c r="AD30" s="240"/>
      <c r="AE30" s="240"/>
      <c r="AF30" s="240"/>
      <c r="AG30" s="240"/>
      <c r="AH30" s="240"/>
      <c r="AI30" s="240"/>
      <c r="AJ30" s="241"/>
    </row>
    <row r="31" spans="1:36" ht="14.85" customHeight="1">
      <c r="A31" s="254"/>
      <c r="B31" s="236" t="s">
        <v>30</v>
      </c>
      <c r="C31" s="237"/>
      <c r="D31" s="237"/>
      <c r="E31" s="237"/>
      <c r="F31" s="237"/>
      <c r="G31" s="238"/>
      <c r="H31" s="262" t="s">
        <v>9</v>
      </c>
      <c r="I31" s="263"/>
      <c r="J31" s="263"/>
      <c r="K31" s="263"/>
      <c r="L31" s="264"/>
      <c r="M31" s="264"/>
      <c r="N31" s="41" t="s">
        <v>10</v>
      </c>
      <c r="O31" s="264"/>
      <c r="P31" s="264"/>
      <c r="Q31" s="12" t="s">
        <v>11</v>
      </c>
      <c r="R31" s="263"/>
      <c r="S31" s="263"/>
      <c r="T31" s="263"/>
      <c r="U31" s="263"/>
      <c r="V31" s="263"/>
      <c r="W31" s="263"/>
      <c r="X31" s="263"/>
      <c r="Y31" s="263"/>
      <c r="Z31" s="263"/>
      <c r="AA31" s="263"/>
      <c r="AB31" s="263"/>
      <c r="AC31" s="263"/>
      <c r="AD31" s="263"/>
      <c r="AE31" s="263"/>
      <c r="AF31" s="263"/>
      <c r="AG31" s="263"/>
      <c r="AH31" s="263"/>
      <c r="AI31" s="263"/>
      <c r="AJ31" s="271"/>
    </row>
    <row r="32" spans="1:36" ht="14.85" customHeight="1">
      <c r="A32" s="254"/>
      <c r="B32" s="261"/>
      <c r="C32" s="259"/>
      <c r="D32" s="259"/>
      <c r="E32" s="259"/>
      <c r="F32" s="259"/>
      <c r="G32" s="260"/>
      <c r="H32" s="272"/>
      <c r="I32" s="273"/>
      <c r="J32" s="273"/>
      <c r="K32" s="273"/>
      <c r="L32" s="55" t="s">
        <v>12</v>
      </c>
      <c r="M32" s="55" t="s">
        <v>13</v>
      </c>
      <c r="N32" s="273"/>
      <c r="O32" s="273"/>
      <c r="P32" s="273"/>
      <c r="Q32" s="273"/>
      <c r="R32" s="273"/>
      <c r="S32" s="273"/>
      <c r="T32" s="273"/>
      <c r="U32" s="273"/>
      <c r="V32" s="55" t="s">
        <v>14</v>
      </c>
      <c r="W32" s="55" t="s">
        <v>15</v>
      </c>
      <c r="X32" s="273"/>
      <c r="Y32" s="273"/>
      <c r="Z32" s="273"/>
      <c r="AA32" s="273"/>
      <c r="AB32" s="273"/>
      <c r="AC32" s="273"/>
      <c r="AD32" s="273"/>
      <c r="AE32" s="273"/>
      <c r="AF32" s="273"/>
      <c r="AG32" s="273"/>
      <c r="AH32" s="273"/>
      <c r="AI32" s="273"/>
      <c r="AJ32" s="274"/>
    </row>
    <row r="33" spans="1:36" ht="14.85" customHeight="1">
      <c r="A33" s="254"/>
      <c r="B33" s="261"/>
      <c r="C33" s="259"/>
      <c r="D33" s="259"/>
      <c r="E33" s="259"/>
      <c r="F33" s="259"/>
      <c r="G33" s="260"/>
      <c r="H33" s="272"/>
      <c r="I33" s="273"/>
      <c r="J33" s="273"/>
      <c r="K33" s="273"/>
      <c r="L33" s="55" t="s">
        <v>16</v>
      </c>
      <c r="M33" s="55" t="s">
        <v>17</v>
      </c>
      <c r="N33" s="273"/>
      <c r="O33" s="273"/>
      <c r="P33" s="273"/>
      <c r="Q33" s="273"/>
      <c r="R33" s="273"/>
      <c r="S33" s="273"/>
      <c r="T33" s="273"/>
      <c r="U33" s="273"/>
      <c r="V33" s="55" t="s">
        <v>18</v>
      </c>
      <c r="W33" s="55" t="s">
        <v>19</v>
      </c>
      <c r="X33" s="273"/>
      <c r="Y33" s="273"/>
      <c r="Z33" s="273"/>
      <c r="AA33" s="273"/>
      <c r="AB33" s="273"/>
      <c r="AC33" s="273"/>
      <c r="AD33" s="273"/>
      <c r="AE33" s="273"/>
      <c r="AF33" s="273"/>
      <c r="AG33" s="273"/>
      <c r="AH33" s="273"/>
      <c r="AI33" s="273"/>
      <c r="AJ33" s="274"/>
    </row>
    <row r="34" spans="1:36" ht="18.95" customHeight="1">
      <c r="A34" s="254"/>
      <c r="B34" s="261"/>
      <c r="C34" s="259"/>
      <c r="D34" s="259"/>
      <c r="E34" s="259"/>
      <c r="F34" s="259"/>
      <c r="G34" s="260"/>
      <c r="H34" s="299"/>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1"/>
    </row>
    <row r="35" spans="1:36" ht="22.35" customHeight="1">
      <c r="A35" s="311" t="s">
        <v>66</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3"/>
      <c r="AB35" s="314"/>
      <c r="AC35" s="314"/>
      <c r="AD35" s="314"/>
      <c r="AE35" s="314"/>
      <c r="AF35" s="314"/>
      <c r="AG35" s="314"/>
      <c r="AH35" s="314"/>
      <c r="AI35" s="314"/>
      <c r="AJ35" s="315"/>
    </row>
    <row r="36" spans="1:36" s="10" customFormat="1" ht="24" customHeight="1">
      <c r="A36" s="316" t="s">
        <v>67</v>
      </c>
      <c r="B36" s="281" t="s">
        <v>31</v>
      </c>
      <c r="C36" s="282"/>
      <c r="D36" s="282"/>
      <c r="E36" s="282"/>
      <c r="F36" s="282"/>
      <c r="G36" s="282"/>
      <c r="H36" s="282"/>
      <c r="I36" s="282"/>
      <c r="J36" s="282"/>
      <c r="K36" s="282"/>
      <c r="L36" s="282"/>
      <c r="M36" s="282"/>
      <c r="N36" s="282"/>
      <c r="O36" s="282"/>
      <c r="P36" s="282"/>
      <c r="Q36" s="282"/>
      <c r="R36" s="282"/>
      <c r="S36" s="282"/>
      <c r="T36" s="17"/>
      <c r="U36" s="16"/>
      <c r="V36" s="319" t="s">
        <v>68</v>
      </c>
      <c r="W36" s="320"/>
      <c r="X36" s="321"/>
      <c r="Y36" s="319" t="s">
        <v>69</v>
      </c>
      <c r="Z36" s="320"/>
      <c r="AA36" s="321"/>
      <c r="AB36" s="328" t="s">
        <v>70</v>
      </c>
      <c r="AC36" s="329"/>
      <c r="AD36" s="329"/>
      <c r="AE36" s="329"/>
      <c r="AF36" s="330"/>
      <c r="AG36" s="281" t="s">
        <v>32</v>
      </c>
      <c r="AH36" s="282"/>
      <c r="AI36" s="282"/>
      <c r="AJ36" s="283"/>
    </row>
    <row r="37" spans="1:36" ht="24" customHeight="1">
      <c r="A37" s="317"/>
      <c r="B37" s="284"/>
      <c r="C37" s="285"/>
      <c r="D37" s="285"/>
      <c r="E37" s="285"/>
      <c r="F37" s="285"/>
      <c r="G37" s="285"/>
      <c r="H37" s="285"/>
      <c r="I37" s="285"/>
      <c r="J37" s="285"/>
      <c r="K37" s="285"/>
      <c r="L37" s="285"/>
      <c r="M37" s="285"/>
      <c r="N37" s="285"/>
      <c r="O37" s="285"/>
      <c r="P37" s="285"/>
      <c r="Q37" s="285"/>
      <c r="R37" s="285"/>
      <c r="S37" s="285"/>
      <c r="T37" s="319" t="s">
        <v>33</v>
      </c>
      <c r="U37" s="321"/>
      <c r="V37" s="322"/>
      <c r="W37" s="323"/>
      <c r="X37" s="324"/>
      <c r="Y37" s="322"/>
      <c r="Z37" s="323"/>
      <c r="AA37" s="324"/>
      <c r="AB37" s="328"/>
      <c r="AC37" s="329"/>
      <c r="AD37" s="329"/>
      <c r="AE37" s="329"/>
      <c r="AF37" s="330"/>
      <c r="AG37" s="284"/>
      <c r="AH37" s="285"/>
      <c r="AI37" s="285"/>
      <c r="AJ37" s="286"/>
    </row>
    <row r="38" spans="1:36" ht="24" customHeight="1">
      <c r="A38" s="317"/>
      <c r="B38" s="287"/>
      <c r="C38" s="288"/>
      <c r="D38" s="288"/>
      <c r="E38" s="288"/>
      <c r="F38" s="288"/>
      <c r="G38" s="288"/>
      <c r="H38" s="288"/>
      <c r="I38" s="288"/>
      <c r="J38" s="288"/>
      <c r="K38" s="288"/>
      <c r="L38" s="288"/>
      <c r="M38" s="288"/>
      <c r="N38" s="288"/>
      <c r="O38" s="288"/>
      <c r="P38" s="288"/>
      <c r="Q38" s="288"/>
      <c r="R38" s="288"/>
      <c r="S38" s="288"/>
      <c r="T38" s="325"/>
      <c r="U38" s="327"/>
      <c r="V38" s="325"/>
      <c r="W38" s="326"/>
      <c r="X38" s="327"/>
      <c r="Y38" s="325"/>
      <c r="Z38" s="326"/>
      <c r="AA38" s="327"/>
      <c r="AB38" s="328"/>
      <c r="AC38" s="329"/>
      <c r="AD38" s="329"/>
      <c r="AE38" s="329"/>
      <c r="AF38" s="330"/>
      <c r="AG38" s="287"/>
      <c r="AH38" s="288"/>
      <c r="AI38" s="288"/>
      <c r="AJ38" s="289"/>
    </row>
    <row r="39" spans="1:36" ht="18" customHeight="1">
      <c r="A39" s="317"/>
      <c r="B39" s="331" t="s">
        <v>71</v>
      </c>
      <c r="C39" s="332"/>
      <c r="D39" s="333"/>
      <c r="E39" s="18" t="s">
        <v>72</v>
      </c>
      <c r="F39" s="19"/>
      <c r="G39" s="19"/>
      <c r="H39" s="19"/>
      <c r="I39" s="19"/>
      <c r="J39" s="19"/>
      <c r="K39" s="19"/>
      <c r="L39" s="19"/>
      <c r="M39" s="19"/>
      <c r="N39" s="19"/>
      <c r="O39" s="19"/>
      <c r="P39" s="19"/>
      <c r="Q39" s="46"/>
      <c r="R39" s="19"/>
      <c r="S39" s="19"/>
      <c r="T39" s="340"/>
      <c r="U39" s="341"/>
      <c r="V39" s="342"/>
      <c r="W39" s="343"/>
      <c r="X39" s="344"/>
      <c r="Y39" s="342"/>
      <c r="Z39" s="343"/>
      <c r="AA39" s="344"/>
      <c r="AB39" s="308"/>
      <c r="AC39" s="309"/>
      <c r="AD39" s="309"/>
      <c r="AE39" s="309"/>
      <c r="AF39" s="310"/>
      <c r="AG39" s="21" t="s">
        <v>98</v>
      </c>
      <c r="AH39" s="45"/>
      <c r="AI39" s="30"/>
      <c r="AJ39" s="20"/>
    </row>
    <row r="40" spans="1:36" ht="18" customHeight="1">
      <c r="A40" s="317"/>
      <c r="B40" s="334"/>
      <c r="C40" s="335"/>
      <c r="D40" s="336"/>
      <c r="E40" s="18" t="s">
        <v>73</v>
      </c>
      <c r="F40" s="19"/>
      <c r="G40" s="19"/>
      <c r="H40" s="19"/>
      <c r="I40" s="19"/>
      <c r="J40" s="19"/>
      <c r="K40" s="19"/>
      <c r="L40" s="19"/>
      <c r="M40" s="19"/>
      <c r="N40" s="19"/>
      <c r="O40" s="19"/>
      <c r="P40" s="19"/>
      <c r="Q40" s="46"/>
      <c r="R40" s="19"/>
      <c r="S40" s="48"/>
      <c r="T40" s="340"/>
      <c r="U40" s="341"/>
      <c r="V40" s="342"/>
      <c r="W40" s="343"/>
      <c r="X40" s="344"/>
      <c r="Y40" s="342"/>
      <c r="Z40" s="343"/>
      <c r="AA40" s="344"/>
      <c r="AB40" s="308"/>
      <c r="AC40" s="309"/>
      <c r="AD40" s="309"/>
      <c r="AE40" s="309"/>
      <c r="AF40" s="310"/>
      <c r="AG40" s="21" t="s">
        <v>99</v>
      </c>
      <c r="AH40" s="45"/>
      <c r="AI40" s="30"/>
      <c r="AJ40" s="20"/>
    </row>
    <row r="41" spans="1:36" ht="18" customHeight="1">
      <c r="A41" s="317"/>
      <c r="B41" s="334"/>
      <c r="C41" s="335"/>
      <c r="D41" s="336"/>
      <c r="E41" s="18" t="s">
        <v>74</v>
      </c>
      <c r="F41" s="19"/>
      <c r="G41" s="19"/>
      <c r="H41" s="19"/>
      <c r="I41" s="19"/>
      <c r="J41" s="19"/>
      <c r="K41" s="19"/>
      <c r="L41" s="19"/>
      <c r="M41" s="19"/>
      <c r="N41" s="19"/>
      <c r="O41" s="19"/>
      <c r="P41" s="19"/>
      <c r="Q41" s="46"/>
      <c r="R41" s="19"/>
      <c r="S41" s="48"/>
      <c r="T41" s="340"/>
      <c r="U41" s="341"/>
      <c r="V41" s="342"/>
      <c r="W41" s="343"/>
      <c r="X41" s="344"/>
      <c r="Y41" s="342"/>
      <c r="Z41" s="343"/>
      <c r="AA41" s="344"/>
      <c r="AB41" s="308"/>
      <c r="AC41" s="309"/>
      <c r="AD41" s="309"/>
      <c r="AE41" s="309"/>
      <c r="AF41" s="310"/>
      <c r="AG41" s="21" t="s">
        <v>100</v>
      </c>
      <c r="AH41" s="45"/>
      <c r="AI41" s="30"/>
      <c r="AJ41" s="20"/>
    </row>
    <row r="42" spans="1:36" ht="18" customHeight="1">
      <c r="A42" s="317"/>
      <c r="B42" s="334"/>
      <c r="C42" s="335"/>
      <c r="D42" s="336"/>
      <c r="E42" s="18" t="s">
        <v>75</v>
      </c>
      <c r="F42" s="19"/>
      <c r="G42" s="19"/>
      <c r="H42" s="19"/>
      <c r="I42" s="19"/>
      <c r="J42" s="19"/>
      <c r="K42" s="19"/>
      <c r="L42" s="19"/>
      <c r="M42" s="19"/>
      <c r="N42" s="19"/>
      <c r="O42" s="19"/>
      <c r="P42" s="19"/>
      <c r="Q42" s="46"/>
      <c r="R42" s="19"/>
      <c r="S42" s="48"/>
      <c r="T42" s="340"/>
      <c r="U42" s="341"/>
      <c r="V42" s="342"/>
      <c r="W42" s="343"/>
      <c r="X42" s="344"/>
      <c r="Y42" s="342"/>
      <c r="Z42" s="343"/>
      <c r="AA42" s="344"/>
      <c r="AB42" s="308"/>
      <c r="AC42" s="309"/>
      <c r="AD42" s="309"/>
      <c r="AE42" s="309"/>
      <c r="AF42" s="310"/>
      <c r="AG42" s="21" t="s">
        <v>101</v>
      </c>
      <c r="AH42" s="45"/>
      <c r="AI42" s="30"/>
      <c r="AJ42" s="20"/>
    </row>
    <row r="43" spans="1:36" ht="18" customHeight="1">
      <c r="A43" s="317"/>
      <c r="B43" s="334"/>
      <c r="C43" s="335"/>
      <c r="D43" s="336"/>
      <c r="E43" s="18" t="s">
        <v>76</v>
      </c>
      <c r="F43" s="19"/>
      <c r="G43" s="19"/>
      <c r="H43" s="19"/>
      <c r="I43" s="19"/>
      <c r="J43" s="19"/>
      <c r="K43" s="19"/>
      <c r="L43" s="19"/>
      <c r="M43" s="19"/>
      <c r="N43" s="19"/>
      <c r="O43" s="19"/>
      <c r="P43" s="19"/>
      <c r="Q43" s="46"/>
      <c r="R43" s="19"/>
      <c r="S43" s="48"/>
      <c r="T43" s="340"/>
      <c r="U43" s="341"/>
      <c r="V43" s="342"/>
      <c r="W43" s="343"/>
      <c r="X43" s="344"/>
      <c r="Y43" s="342"/>
      <c r="Z43" s="343"/>
      <c r="AA43" s="344"/>
      <c r="AB43" s="308"/>
      <c r="AC43" s="309"/>
      <c r="AD43" s="309"/>
      <c r="AE43" s="309"/>
      <c r="AF43" s="310"/>
      <c r="AG43" s="21" t="s">
        <v>102</v>
      </c>
      <c r="AH43" s="45"/>
      <c r="AI43" s="30"/>
      <c r="AJ43" s="20"/>
    </row>
    <row r="44" spans="1:36" ht="18" customHeight="1">
      <c r="A44" s="317"/>
      <c r="B44" s="334"/>
      <c r="C44" s="335"/>
      <c r="D44" s="336"/>
      <c r="E44" s="18" t="s">
        <v>77</v>
      </c>
      <c r="F44" s="19"/>
      <c r="G44" s="19"/>
      <c r="H44" s="19"/>
      <c r="I44" s="19"/>
      <c r="J44" s="19"/>
      <c r="K44" s="19"/>
      <c r="L44" s="19"/>
      <c r="M44" s="19"/>
      <c r="N44" s="19"/>
      <c r="O44" s="19"/>
      <c r="P44" s="19"/>
      <c r="Q44" s="46"/>
      <c r="R44" s="19"/>
      <c r="S44" s="48"/>
      <c r="T44" s="340"/>
      <c r="U44" s="341"/>
      <c r="V44" s="342"/>
      <c r="W44" s="343"/>
      <c r="X44" s="344"/>
      <c r="Y44" s="342"/>
      <c r="Z44" s="343"/>
      <c r="AA44" s="344"/>
      <c r="AB44" s="308"/>
      <c r="AC44" s="309"/>
      <c r="AD44" s="309"/>
      <c r="AE44" s="309"/>
      <c r="AF44" s="310"/>
      <c r="AG44" s="21" t="s">
        <v>103</v>
      </c>
      <c r="AH44" s="45"/>
      <c r="AI44" s="30"/>
      <c r="AJ44" s="20"/>
    </row>
    <row r="45" spans="1:36" ht="18" customHeight="1">
      <c r="A45" s="317"/>
      <c r="B45" s="334"/>
      <c r="C45" s="335"/>
      <c r="D45" s="336"/>
      <c r="E45" s="47" t="s">
        <v>78</v>
      </c>
      <c r="F45" s="48"/>
      <c r="G45" s="48"/>
      <c r="H45" s="48"/>
      <c r="I45" s="48"/>
      <c r="J45" s="48"/>
      <c r="K45" s="48"/>
      <c r="L45" s="48"/>
      <c r="M45" s="48"/>
      <c r="N45" s="48"/>
      <c r="O45" s="48"/>
      <c r="P45" s="48"/>
      <c r="Q45" s="46"/>
      <c r="R45" s="19"/>
      <c r="S45" s="48"/>
      <c r="T45" s="340"/>
      <c r="U45" s="341"/>
      <c r="V45" s="342"/>
      <c r="W45" s="343"/>
      <c r="X45" s="344"/>
      <c r="Y45" s="342"/>
      <c r="Z45" s="343"/>
      <c r="AA45" s="344"/>
      <c r="AB45" s="308"/>
      <c r="AC45" s="309"/>
      <c r="AD45" s="309"/>
      <c r="AE45" s="309"/>
      <c r="AF45" s="310"/>
      <c r="AG45" s="21" t="s">
        <v>104</v>
      </c>
      <c r="AH45" s="45"/>
      <c r="AI45" s="30"/>
      <c r="AJ45" s="20"/>
    </row>
    <row r="46" spans="1:36" ht="18" customHeight="1">
      <c r="A46" s="317"/>
      <c r="B46" s="334"/>
      <c r="C46" s="335"/>
      <c r="D46" s="336"/>
      <c r="E46" s="47" t="s">
        <v>79</v>
      </c>
      <c r="F46" s="48"/>
      <c r="G46" s="48"/>
      <c r="H46" s="48"/>
      <c r="I46" s="48"/>
      <c r="J46" s="48"/>
      <c r="K46" s="48"/>
      <c r="L46" s="48"/>
      <c r="M46" s="48"/>
      <c r="N46" s="48"/>
      <c r="O46" s="48"/>
      <c r="P46" s="48"/>
      <c r="Q46" s="46"/>
      <c r="R46" s="19"/>
      <c r="S46" s="48"/>
      <c r="T46" s="340"/>
      <c r="U46" s="341"/>
      <c r="V46" s="342"/>
      <c r="W46" s="343"/>
      <c r="X46" s="344"/>
      <c r="Y46" s="342"/>
      <c r="Z46" s="343"/>
      <c r="AA46" s="344"/>
      <c r="AB46" s="308"/>
      <c r="AC46" s="309"/>
      <c r="AD46" s="309"/>
      <c r="AE46" s="309"/>
      <c r="AF46" s="310"/>
      <c r="AG46" s="21" t="s">
        <v>105</v>
      </c>
      <c r="AH46" s="45"/>
      <c r="AI46" s="30"/>
      <c r="AJ46" s="20"/>
    </row>
    <row r="47" spans="1:36" ht="18" customHeight="1">
      <c r="A47" s="317"/>
      <c r="B47" s="337"/>
      <c r="C47" s="338"/>
      <c r="D47" s="339"/>
      <c r="E47" s="47" t="s">
        <v>80</v>
      </c>
      <c r="F47" s="48"/>
      <c r="G47" s="48"/>
      <c r="H47" s="48"/>
      <c r="I47" s="48"/>
      <c r="J47" s="48"/>
      <c r="K47" s="48"/>
      <c r="L47" s="48"/>
      <c r="M47" s="48"/>
      <c r="N47" s="48"/>
      <c r="O47" s="48"/>
      <c r="P47" s="48"/>
      <c r="Q47" s="46"/>
      <c r="R47" s="19"/>
      <c r="S47" s="48"/>
      <c r="T47" s="342"/>
      <c r="U47" s="344"/>
      <c r="V47" s="342"/>
      <c r="W47" s="343"/>
      <c r="X47" s="344"/>
      <c r="Y47" s="342"/>
      <c r="Z47" s="343"/>
      <c r="AA47" s="344"/>
      <c r="AB47" s="308"/>
      <c r="AC47" s="309"/>
      <c r="AD47" s="309"/>
      <c r="AE47" s="309"/>
      <c r="AF47" s="310"/>
      <c r="AG47" s="21" t="s">
        <v>106</v>
      </c>
      <c r="AH47" s="45"/>
      <c r="AI47" s="30"/>
      <c r="AJ47" s="20"/>
    </row>
    <row r="48" spans="1:36" ht="18" customHeight="1">
      <c r="A48" s="317"/>
      <c r="B48" s="50" t="s">
        <v>81</v>
      </c>
      <c r="C48" s="53"/>
      <c r="D48" s="54"/>
      <c r="E48" s="35"/>
      <c r="F48" s="8"/>
      <c r="G48" s="48"/>
      <c r="H48" s="48"/>
      <c r="I48" s="48"/>
      <c r="J48" s="48"/>
      <c r="K48" s="48"/>
      <c r="L48" s="48"/>
      <c r="M48" s="48"/>
      <c r="N48" s="48"/>
      <c r="O48" s="48"/>
      <c r="P48" s="48"/>
      <c r="Q48" s="46"/>
      <c r="R48" s="19"/>
      <c r="S48" s="48"/>
      <c r="T48" s="340"/>
      <c r="U48" s="341"/>
      <c r="V48" s="342"/>
      <c r="W48" s="343"/>
      <c r="X48" s="344"/>
      <c r="Y48" s="342"/>
      <c r="Z48" s="343"/>
      <c r="AA48" s="344"/>
      <c r="AB48" s="308"/>
      <c r="AC48" s="309"/>
      <c r="AD48" s="309"/>
      <c r="AE48" s="309"/>
      <c r="AF48" s="310"/>
      <c r="AG48" s="21" t="s">
        <v>107</v>
      </c>
      <c r="AH48" s="45"/>
      <c r="AI48" s="30"/>
      <c r="AJ48" s="20"/>
    </row>
    <row r="49" spans="1:36" ht="18" customHeight="1">
      <c r="A49" s="317"/>
      <c r="B49" s="51" t="s">
        <v>82</v>
      </c>
      <c r="C49" s="36"/>
      <c r="D49" s="37"/>
      <c r="E49" s="18"/>
      <c r="F49" s="19"/>
      <c r="G49" s="48"/>
      <c r="H49" s="48"/>
      <c r="I49" s="48"/>
      <c r="J49" s="48"/>
      <c r="K49" s="48"/>
      <c r="L49" s="48"/>
      <c r="M49" s="48"/>
      <c r="N49" s="48"/>
      <c r="O49" s="48"/>
      <c r="P49" s="48"/>
      <c r="Q49" s="46"/>
      <c r="R49" s="19"/>
      <c r="S49" s="48"/>
      <c r="T49" s="340"/>
      <c r="U49" s="341"/>
      <c r="V49" s="342"/>
      <c r="W49" s="343"/>
      <c r="X49" s="344"/>
      <c r="Y49" s="342"/>
      <c r="Z49" s="343"/>
      <c r="AA49" s="344"/>
      <c r="AB49" s="308"/>
      <c r="AC49" s="309"/>
      <c r="AD49" s="309"/>
      <c r="AE49" s="309"/>
      <c r="AF49" s="310"/>
      <c r="AG49" s="21" t="s">
        <v>108</v>
      </c>
      <c r="AH49" s="45"/>
      <c r="AI49" s="30"/>
      <c r="AJ49" s="20"/>
    </row>
    <row r="50" spans="1:36" ht="18" customHeight="1">
      <c r="A50" s="317"/>
      <c r="B50" s="345" t="s">
        <v>83</v>
      </c>
      <c r="C50" s="346"/>
      <c r="D50" s="347"/>
      <c r="E50" s="47" t="s">
        <v>84</v>
      </c>
      <c r="F50" s="48"/>
      <c r="G50" s="48"/>
      <c r="H50" s="48"/>
      <c r="I50" s="48"/>
      <c r="J50" s="48"/>
      <c r="K50" s="48"/>
      <c r="L50" s="48"/>
      <c r="M50" s="48"/>
      <c r="N50" s="48"/>
      <c r="O50" s="48"/>
      <c r="P50" s="48"/>
      <c r="Q50" s="46"/>
      <c r="R50" s="19"/>
      <c r="S50" s="48"/>
      <c r="T50" s="340"/>
      <c r="U50" s="341"/>
      <c r="V50" s="342"/>
      <c r="W50" s="343"/>
      <c r="X50" s="344"/>
      <c r="Y50" s="342"/>
      <c r="Z50" s="343"/>
      <c r="AA50" s="344"/>
      <c r="AB50" s="308"/>
      <c r="AC50" s="309"/>
      <c r="AD50" s="309"/>
      <c r="AE50" s="309"/>
      <c r="AF50" s="310"/>
      <c r="AG50" s="21" t="s">
        <v>99</v>
      </c>
      <c r="AH50" s="45"/>
      <c r="AI50" s="30"/>
      <c r="AJ50" s="20"/>
    </row>
    <row r="51" spans="1:36" ht="18" customHeight="1">
      <c r="A51" s="317"/>
      <c r="B51" s="348"/>
      <c r="C51" s="349"/>
      <c r="D51" s="350"/>
      <c r="E51" s="18" t="s">
        <v>85</v>
      </c>
      <c r="F51" s="19"/>
      <c r="G51" s="19"/>
      <c r="H51" s="19"/>
      <c r="I51" s="19"/>
      <c r="J51" s="19"/>
      <c r="K51" s="19"/>
      <c r="L51" s="19"/>
      <c r="M51" s="19"/>
      <c r="N51" s="19"/>
      <c r="O51" s="19"/>
      <c r="P51" s="19"/>
      <c r="Q51" s="46"/>
      <c r="R51" s="19"/>
      <c r="S51" s="48"/>
      <c r="T51" s="340"/>
      <c r="U51" s="341"/>
      <c r="V51" s="342"/>
      <c r="W51" s="343"/>
      <c r="X51" s="344"/>
      <c r="Y51" s="342"/>
      <c r="Z51" s="343"/>
      <c r="AA51" s="344"/>
      <c r="AB51" s="308"/>
      <c r="AC51" s="309"/>
      <c r="AD51" s="309"/>
      <c r="AE51" s="309"/>
      <c r="AF51" s="310"/>
      <c r="AG51" s="21" t="s">
        <v>100</v>
      </c>
      <c r="AH51" s="45"/>
      <c r="AI51" s="30"/>
      <c r="AJ51" s="20"/>
    </row>
    <row r="52" spans="1:36" ht="18" customHeight="1">
      <c r="A52" s="318"/>
      <c r="B52" s="351"/>
      <c r="C52" s="352"/>
      <c r="D52" s="353"/>
      <c r="E52" s="18" t="s">
        <v>86</v>
      </c>
      <c r="F52" s="19"/>
      <c r="G52" s="19"/>
      <c r="H52" s="19"/>
      <c r="I52" s="19"/>
      <c r="J52" s="19"/>
      <c r="K52" s="19"/>
      <c r="L52" s="19"/>
      <c r="M52" s="19"/>
      <c r="N52" s="19"/>
      <c r="O52" s="19"/>
      <c r="P52" s="19"/>
      <c r="Q52" s="46"/>
      <c r="R52" s="19"/>
      <c r="S52" s="48"/>
      <c r="T52" s="340"/>
      <c r="U52" s="341"/>
      <c r="V52" s="342"/>
      <c r="W52" s="343"/>
      <c r="X52" s="344"/>
      <c r="Y52" s="342"/>
      <c r="Z52" s="343"/>
      <c r="AA52" s="344"/>
      <c r="AB52" s="308"/>
      <c r="AC52" s="309"/>
      <c r="AD52" s="309"/>
      <c r="AE52" s="309"/>
      <c r="AF52" s="310"/>
      <c r="AG52" s="21" t="s">
        <v>101</v>
      </c>
      <c r="AH52" s="45"/>
      <c r="AI52" s="30"/>
      <c r="AJ52" s="20"/>
    </row>
    <row r="53" spans="1:36" ht="18" customHeight="1">
      <c r="A53" s="47" t="s">
        <v>34</v>
      </c>
      <c r="B53" s="48"/>
      <c r="C53" s="24"/>
      <c r="D53" s="24"/>
      <c r="E53" s="24"/>
      <c r="F53" s="24"/>
      <c r="G53" s="25"/>
      <c r="H53" s="26"/>
      <c r="I53" s="27"/>
      <c r="J53" s="28"/>
      <c r="K53" s="27"/>
      <c r="L53" s="27"/>
      <c r="M53" s="27"/>
      <c r="N53" s="27"/>
      <c r="O53" s="27"/>
      <c r="P53" s="27"/>
      <c r="Q53" s="29"/>
      <c r="R53" s="23" t="s">
        <v>35</v>
      </c>
      <c r="S53" s="48"/>
      <c r="T53" s="48"/>
      <c r="U53" s="48"/>
      <c r="V53" s="48"/>
      <c r="W53" s="48"/>
      <c r="X53" s="48"/>
      <c r="Y53" s="48"/>
      <c r="Z53" s="48"/>
      <c r="AA53" s="48"/>
      <c r="AB53" s="48"/>
      <c r="AC53" s="48"/>
      <c r="AD53" s="48"/>
      <c r="AE53" s="48"/>
      <c r="AF53" s="48"/>
      <c r="AG53" s="48"/>
      <c r="AH53" s="48"/>
      <c r="AI53" s="48"/>
      <c r="AJ53" s="49"/>
    </row>
    <row r="54" spans="1:36" ht="18" customHeight="1">
      <c r="A54" s="18" t="s">
        <v>36</v>
      </c>
      <c r="B54" s="19"/>
      <c r="C54" s="19"/>
      <c r="D54" s="19"/>
      <c r="E54" s="19"/>
      <c r="F54" s="19"/>
      <c r="G54" s="20"/>
      <c r="H54" s="26"/>
      <c r="I54" s="27"/>
      <c r="J54" s="28"/>
      <c r="K54" s="27"/>
      <c r="L54" s="27"/>
      <c r="M54" s="27"/>
      <c r="N54" s="27"/>
      <c r="O54" s="27"/>
      <c r="P54" s="27"/>
      <c r="Q54" s="29"/>
      <c r="R54" s="22" t="s">
        <v>87</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108" customWidth="1"/>
    <col min="2" max="2" width="5.875" style="108" customWidth="1"/>
    <col min="3" max="3" width="83.125" style="109" customWidth="1"/>
    <col min="4" max="4" width="0.75" style="108" customWidth="1"/>
    <col min="5" max="10" width="7" style="108"/>
    <col min="11" max="11" width="6.5" style="108" customWidth="1"/>
    <col min="12" max="16384" width="7" style="108"/>
  </cols>
  <sheetData>
    <row r="1" spans="2:3">
      <c r="B1" s="108" t="s">
        <v>201</v>
      </c>
      <c r="C1" s="108"/>
    </row>
    <row r="2" spans="2:3">
      <c r="C2" s="108" t="s">
        <v>202</v>
      </c>
    </row>
    <row r="3" spans="2:3" ht="6" customHeight="1"/>
    <row r="4" spans="2:3">
      <c r="B4" s="110" t="s">
        <v>165</v>
      </c>
      <c r="C4" s="111" t="s">
        <v>166</v>
      </c>
    </row>
    <row r="5" spans="2:3">
      <c r="B5" s="112" t="s">
        <v>167</v>
      </c>
      <c r="C5" s="113" t="s">
        <v>203</v>
      </c>
    </row>
    <row r="6" spans="2:3" ht="21">
      <c r="B6" s="112" t="s">
        <v>169</v>
      </c>
      <c r="C6" s="113" t="s">
        <v>204</v>
      </c>
    </row>
    <row r="7" spans="2:3">
      <c r="B7" s="112" t="s">
        <v>205</v>
      </c>
      <c r="C7" s="113" t="s">
        <v>174</v>
      </c>
    </row>
    <row r="8" spans="2:3" ht="21">
      <c r="B8" s="112" t="s">
        <v>171</v>
      </c>
      <c r="C8" s="113" t="s">
        <v>176</v>
      </c>
    </row>
    <row r="9" spans="2:3" ht="21">
      <c r="B9" s="112" t="s">
        <v>173</v>
      </c>
      <c r="C9" s="113" t="s">
        <v>178</v>
      </c>
    </row>
    <row r="10" spans="2:3" ht="31.5">
      <c r="B10" s="112" t="s">
        <v>206</v>
      </c>
      <c r="C10" s="113" t="s">
        <v>180</v>
      </c>
    </row>
    <row r="11" spans="2:3" ht="84">
      <c r="B11" s="112" t="s">
        <v>175</v>
      </c>
      <c r="C11" s="113" t="s">
        <v>207</v>
      </c>
    </row>
    <row r="12" spans="2:3" ht="52.5">
      <c r="B12" s="112" t="s">
        <v>177</v>
      </c>
      <c r="C12" s="113" t="s">
        <v>208</v>
      </c>
    </row>
    <row r="13" spans="2:3" ht="31.5">
      <c r="B13" s="112" t="s">
        <v>181</v>
      </c>
      <c r="C13" s="113" t="s">
        <v>209</v>
      </c>
    </row>
    <row r="14" spans="2:3" ht="52.5">
      <c r="B14" s="112" t="s">
        <v>183</v>
      </c>
      <c r="C14" s="113" t="s">
        <v>210</v>
      </c>
    </row>
    <row r="15" spans="2:3" ht="31.5">
      <c r="B15" s="112" t="s">
        <v>185</v>
      </c>
      <c r="C15" s="113" t="s">
        <v>211</v>
      </c>
    </row>
    <row r="16" spans="2:3">
      <c r="B16" s="112" t="s">
        <v>187</v>
      </c>
      <c r="C16" s="113" t="s">
        <v>192</v>
      </c>
    </row>
    <row r="17" spans="2:3">
      <c r="B17" s="112" t="s">
        <v>191</v>
      </c>
      <c r="C17" s="113" t="s">
        <v>212</v>
      </c>
    </row>
    <row r="18" spans="2:3">
      <c r="B18" s="115" t="s">
        <v>193</v>
      </c>
      <c r="C18" s="116" t="s">
        <v>213</v>
      </c>
    </row>
    <row r="19" spans="2:3">
      <c r="B19" s="11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A12" sqref="A12:L12"/>
    </sheetView>
  </sheetViews>
  <sheetFormatPr defaultColWidth="7" defaultRowHeight="13.5"/>
  <cols>
    <col min="1" max="1" width="0.75" style="108" customWidth="1"/>
    <col min="2" max="2" width="5.875" style="108" customWidth="1"/>
    <col min="3" max="3" width="83.125" style="109" customWidth="1"/>
    <col min="4" max="4" width="0.75" style="108" customWidth="1"/>
    <col min="5" max="10" width="7" style="108"/>
    <col min="11" max="11" width="6.5" style="108" customWidth="1"/>
    <col min="12" max="16384" width="7" style="108"/>
  </cols>
  <sheetData>
    <row r="1" spans="2:3">
      <c r="B1" s="108" t="s">
        <v>214</v>
      </c>
      <c r="C1" s="108"/>
    </row>
    <row r="2" spans="2:3">
      <c r="C2" s="108" t="s">
        <v>215</v>
      </c>
    </row>
    <row r="3" spans="2:3" ht="6" customHeight="1"/>
    <row r="4" spans="2:3">
      <c r="B4" s="110" t="s">
        <v>165</v>
      </c>
      <c r="C4" s="111" t="s">
        <v>166</v>
      </c>
    </row>
    <row r="5" spans="2:3" ht="21">
      <c r="B5" s="112" t="s">
        <v>167</v>
      </c>
      <c r="C5" s="113" t="s">
        <v>216</v>
      </c>
    </row>
    <row r="6" spans="2:3" ht="31.5">
      <c r="B6" s="112" t="s">
        <v>169</v>
      </c>
      <c r="C6" s="113" t="s">
        <v>217</v>
      </c>
    </row>
    <row r="7" spans="2:3">
      <c r="B7" s="112" t="s">
        <v>171</v>
      </c>
      <c r="C7" s="113" t="s">
        <v>218</v>
      </c>
    </row>
    <row r="8" spans="2:3">
      <c r="B8" s="112" t="s">
        <v>173</v>
      </c>
      <c r="C8" s="113" t="s">
        <v>174</v>
      </c>
    </row>
    <row r="9" spans="2:3" ht="21">
      <c r="B9" s="112" t="s">
        <v>175</v>
      </c>
      <c r="C9" s="113" t="s">
        <v>176</v>
      </c>
    </row>
    <row r="10" spans="2:3" ht="21">
      <c r="B10" s="112" t="s">
        <v>177</v>
      </c>
      <c r="C10" s="113" t="s">
        <v>178</v>
      </c>
    </row>
    <row r="11" spans="2:3" ht="31.5">
      <c r="B11" s="112" t="s">
        <v>179</v>
      </c>
      <c r="C11" s="113" t="s">
        <v>180</v>
      </c>
    </row>
    <row r="12" spans="2:3" ht="94.5">
      <c r="B12" s="112" t="s">
        <v>181</v>
      </c>
      <c r="C12" s="113" t="s">
        <v>219</v>
      </c>
    </row>
    <row r="13" spans="2:3" ht="94.5">
      <c r="B13" s="112" t="s">
        <v>183</v>
      </c>
      <c r="C13" s="113" t="s">
        <v>220</v>
      </c>
    </row>
    <row r="14" spans="2:3" ht="63">
      <c r="B14" s="112" t="s">
        <v>185</v>
      </c>
      <c r="C14" s="113" t="s">
        <v>221</v>
      </c>
    </row>
    <row r="15" spans="2:3" ht="31.5">
      <c r="B15" s="112" t="s">
        <v>187</v>
      </c>
      <c r="C15" s="113" t="s">
        <v>222</v>
      </c>
    </row>
    <row r="16" spans="2:3" ht="31.5">
      <c r="B16" s="112" t="s">
        <v>223</v>
      </c>
      <c r="C16" s="113" t="s">
        <v>224</v>
      </c>
    </row>
    <row r="17" spans="2:3">
      <c r="B17" s="112" t="s">
        <v>191</v>
      </c>
      <c r="C17" s="113" t="s">
        <v>192</v>
      </c>
    </row>
    <row r="18" spans="2:3" ht="21">
      <c r="B18" s="112" t="s">
        <v>193</v>
      </c>
      <c r="C18" s="113" t="s">
        <v>225</v>
      </c>
    </row>
    <row r="19" spans="2:3" ht="21">
      <c r="B19" s="112" t="s">
        <v>195</v>
      </c>
      <c r="C19" s="114" t="s">
        <v>226</v>
      </c>
    </row>
    <row r="20" spans="2:3" ht="21">
      <c r="B20" s="112" t="s">
        <v>197</v>
      </c>
      <c r="C20" s="113" t="s">
        <v>227</v>
      </c>
    </row>
    <row r="21" spans="2:3" ht="21">
      <c r="B21" s="118" t="s">
        <v>199</v>
      </c>
      <c r="C21" s="116" t="s">
        <v>228</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108" customWidth="1"/>
    <col min="2" max="2" width="5.875" style="108" customWidth="1"/>
    <col min="3" max="3" width="83.125" style="109" customWidth="1"/>
    <col min="4" max="4" width="0.75" style="108" customWidth="1"/>
    <col min="5" max="10" width="7" style="108"/>
    <col min="11" max="11" width="6.5" style="108" customWidth="1"/>
    <col min="12" max="16384" width="7" style="108"/>
  </cols>
  <sheetData>
    <row r="1" spans="2:3">
      <c r="B1" s="108" t="s">
        <v>229</v>
      </c>
      <c r="C1" s="108"/>
    </row>
    <row r="2" spans="2:3">
      <c r="C2" s="108" t="s">
        <v>230</v>
      </c>
    </row>
    <row r="3" spans="2:3" ht="6" customHeight="1"/>
    <row r="4" spans="2:3">
      <c r="B4" s="110" t="s">
        <v>165</v>
      </c>
      <c r="C4" s="111" t="s">
        <v>166</v>
      </c>
    </row>
    <row r="5" spans="2:3" ht="21">
      <c r="B5" s="112" t="s">
        <v>167</v>
      </c>
      <c r="C5" s="113" t="s">
        <v>231</v>
      </c>
    </row>
    <row r="6" spans="2:3" ht="21">
      <c r="B6" s="112" t="s">
        <v>169</v>
      </c>
      <c r="C6" s="113" t="s">
        <v>232</v>
      </c>
    </row>
    <row r="7" spans="2:3">
      <c r="B7" s="112" t="s">
        <v>205</v>
      </c>
      <c r="C7" s="113" t="s">
        <v>174</v>
      </c>
    </row>
    <row r="8" spans="2:3" ht="21">
      <c r="B8" s="112" t="s">
        <v>171</v>
      </c>
      <c r="C8" s="113" t="s">
        <v>176</v>
      </c>
    </row>
    <row r="9" spans="2:3" ht="21">
      <c r="B9" s="112" t="s">
        <v>173</v>
      </c>
      <c r="C9" s="113" t="s">
        <v>178</v>
      </c>
    </row>
    <row r="10" spans="2:3" ht="31.5">
      <c r="B10" s="112" t="s">
        <v>206</v>
      </c>
      <c r="C10" s="113" t="s">
        <v>180</v>
      </c>
    </row>
    <row r="11" spans="2:3" ht="84">
      <c r="B11" s="112" t="s">
        <v>175</v>
      </c>
      <c r="C11" s="113" t="s">
        <v>233</v>
      </c>
    </row>
    <row r="12" spans="2:3" ht="52.5">
      <c r="B12" s="112" t="s">
        <v>177</v>
      </c>
      <c r="C12" s="113" t="s">
        <v>234</v>
      </c>
    </row>
    <row r="13" spans="2:3" ht="31.5">
      <c r="B13" s="112" t="s">
        <v>181</v>
      </c>
      <c r="C13" s="113" t="s">
        <v>235</v>
      </c>
    </row>
    <row r="14" spans="2:3" ht="52.5">
      <c r="B14" s="112" t="s">
        <v>183</v>
      </c>
      <c r="C14" s="113" t="s">
        <v>236</v>
      </c>
    </row>
    <row r="15" spans="2:3" ht="31.5">
      <c r="B15" s="112" t="s">
        <v>185</v>
      </c>
      <c r="C15" s="113" t="s">
        <v>237</v>
      </c>
    </row>
    <row r="16" spans="2:3">
      <c r="B16" s="112" t="s">
        <v>187</v>
      </c>
      <c r="C16" s="113" t="s">
        <v>192</v>
      </c>
    </row>
    <row r="17" spans="2:3">
      <c r="B17" s="112" t="s">
        <v>191</v>
      </c>
      <c r="C17" s="113" t="s">
        <v>212</v>
      </c>
    </row>
    <row r="18" spans="2:3">
      <c r="B18" s="115" t="s">
        <v>193</v>
      </c>
      <c r="C18" s="116" t="s">
        <v>213</v>
      </c>
    </row>
    <row r="19" spans="2:3">
      <c r="B19" s="11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609" customWidth="1"/>
    <col min="2" max="2" width="30" style="609" customWidth="1"/>
    <col min="3" max="16384" width="9" style="609"/>
  </cols>
  <sheetData>
    <row r="1" spans="1:6" ht="22.5" customHeight="1">
      <c r="A1" s="609" t="s">
        <v>334</v>
      </c>
    </row>
    <row r="2" spans="1:6" ht="24.75" customHeight="1">
      <c r="A2" s="610" t="s">
        <v>335</v>
      </c>
      <c r="B2" s="610"/>
      <c r="C2" s="611"/>
      <c r="D2" s="611"/>
      <c r="E2" s="611"/>
      <c r="F2" s="611"/>
    </row>
    <row r="3" spans="1:6" ht="18.75" customHeight="1"/>
    <row r="4" spans="1:6" ht="14.1" customHeight="1">
      <c r="A4" s="612" t="s">
        <v>7</v>
      </c>
      <c r="B4" s="613" t="s">
        <v>336</v>
      </c>
    </row>
    <row r="5" spans="1:6" ht="18.75" customHeight="1">
      <c r="A5" s="614" t="s">
        <v>337</v>
      </c>
      <c r="B5" s="615"/>
    </row>
    <row r="6" spans="1:6" ht="15" customHeight="1">
      <c r="A6" s="616"/>
      <c r="B6" s="617"/>
    </row>
    <row r="7" spans="1:6" ht="39" customHeight="1">
      <c r="A7" s="618"/>
      <c r="B7" s="619"/>
    </row>
    <row r="8" spans="1:6" ht="15" customHeight="1">
      <c r="A8" s="616"/>
      <c r="B8" s="617"/>
    </row>
    <row r="9" spans="1:6" ht="39" customHeight="1">
      <c r="A9" s="618"/>
      <c r="B9" s="619"/>
    </row>
    <row r="10" spans="1:6" ht="15" customHeight="1">
      <c r="A10" s="616"/>
      <c r="B10" s="617"/>
    </row>
    <row r="11" spans="1:6" ht="39" customHeight="1">
      <c r="A11" s="618"/>
      <c r="B11" s="619"/>
    </row>
    <row r="12" spans="1:6" ht="15" customHeight="1">
      <c r="A12" s="616"/>
      <c r="B12" s="617"/>
    </row>
    <row r="13" spans="1:6" ht="39" customHeight="1">
      <c r="A13" s="618"/>
      <c r="B13" s="619"/>
    </row>
    <row r="14" spans="1:6" ht="15" customHeight="1">
      <c r="A14" s="616"/>
      <c r="B14" s="617"/>
    </row>
    <row r="15" spans="1:6" ht="39" customHeight="1">
      <c r="A15" s="618"/>
      <c r="B15" s="619"/>
    </row>
    <row r="16" spans="1:6" ht="7.5" customHeight="1">
      <c r="A16" s="620"/>
      <c r="B16" s="621"/>
    </row>
    <row r="17" spans="1:2" ht="15" customHeight="1">
      <c r="A17" s="622"/>
      <c r="B17" s="622"/>
    </row>
    <row r="18" spans="1:2" ht="15" customHeight="1">
      <c r="A18" s="622"/>
      <c r="B18" s="622"/>
    </row>
    <row r="19" spans="1:2">
      <c r="A19" s="620"/>
      <c r="B19" s="620"/>
    </row>
    <row r="20" spans="1:2">
      <c r="A20" s="620"/>
      <c r="B20" s="620"/>
    </row>
    <row r="21" spans="1:2">
      <c r="A21" s="620"/>
      <c r="B21" s="620"/>
    </row>
    <row r="22" spans="1:2">
      <c r="A22" s="620"/>
      <c r="B22" s="620"/>
    </row>
    <row r="23" spans="1:2">
      <c r="A23" s="620"/>
      <c r="B23" s="620"/>
    </row>
    <row r="24" spans="1:2">
      <c r="A24" s="620"/>
      <c r="B24" s="620"/>
    </row>
    <row r="25" spans="1:2">
      <c r="A25" s="620"/>
      <c r="B25" s="620"/>
    </row>
    <row r="26" spans="1:2">
      <c r="A26" s="620"/>
      <c r="B26" s="620"/>
    </row>
    <row r="27" spans="1:2">
      <c r="A27" s="620"/>
      <c r="B27" s="620"/>
    </row>
    <row r="28" spans="1:2">
      <c r="A28" s="620"/>
      <c r="B28" s="620"/>
    </row>
    <row r="29" spans="1:2">
      <c r="A29" s="620"/>
      <c r="B29" s="620"/>
    </row>
    <row r="30" spans="1:2">
      <c r="A30" s="620"/>
      <c r="B30" s="620"/>
    </row>
    <row r="31" spans="1:2">
      <c r="A31" s="620"/>
      <c r="B31" s="620"/>
    </row>
    <row r="32" spans="1:2">
      <c r="A32" s="620"/>
      <c r="B32" s="620"/>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4" width="9" style="3"/>
    <col min="15" max="15" width="9" style="3" customWidth="1"/>
    <col min="16" max="16384" width="9" style="3"/>
  </cols>
  <sheetData>
    <row r="1" spans="1:17">
      <c r="A1" s="2"/>
      <c r="B1" s="2"/>
    </row>
    <row r="2" spans="1:17" ht="12" customHeight="1">
      <c r="A2" s="2" t="s">
        <v>37</v>
      </c>
      <c r="B2" s="355" t="s">
        <v>114</v>
      </c>
      <c r="C2" s="354" t="s">
        <v>111</v>
      </c>
      <c r="D2" s="354"/>
      <c r="E2" s="354"/>
      <c r="F2" s="354"/>
      <c r="G2" s="354"/>
      <c r="H2" s="354"/>
      <c r="I2" s="354"/>
      <c r="J2" s="354"/>
      <c r="K2" s="354"/>
      <c r="L2" s="354"/>
      <c r="M2" s="354"/>
      <c r="N2" s="354"/>
      <c r="O2" s="354"/>
      <c r="Q2" s="4"/>
    </row>
    <row r="3" spans="1:17">
      <c r="A3" s="2"/>
      <c r="B3" s="355"/>
      <c r="C3" s="354"/>
      <c r="D3" s="354"/>
      <c r="E3" s="354"/>
      <c r="F3" s="354"/>
      <c r="G3" s="354"/>
      <c r="H3" s="354"/>
      <c r="I3" s="354"/>
      <c r="J3" s="354"/>
      <c r="K3" s="354"/>
      <c r="L3" s="354"/>
      <c r="M3" s="354"/>
      <c r="N3" s="354"/>
      <c r="O3" s="354"/>
    </row>
    <row r="4" spans="1:17">
      <c r="A4" s="2"/>
      <c r="B4" s="355"/>
      <c r="C4" s="354"/>
      <c r="D4" s="354"/>
      <c r="E4" s="354"/>
      <c r="F4" s="354"/>
      <c r="G4" s="354"/>
      <c r="H4" s="354"/>
      <c r="I4" s="354"/>
      <c r="J4" s="354"/>
      <c r="K4" s="354"/>
      <c r="L4" s="354"/>
      <c r="M4" s="354"/>
      <c r="N4" s="354"/>
      <c r="O4" s="354"/>
    </row>
    <row r="5" spans="1:17">
      <c r="A5" s="2"/>
      <c r="B5" s="355"/>
      <c r="C5" s="354"/>
      <c r="D5" s="354"/>
      <c r="E5" s="354"/>
      <c r="F5" s="354"/>
      <c r="G5" s="354"/>
      <c r="H5" s="354"/>
      <c r="I5" s="354"/>
      <c r="J5" s="354"/>
      <c r="K5" s="354"/>
      <c r="L5" s="354"/>
      <c r="M5" s="354"/>
      <c r="N5" s="354"/>
      <c r="O5" s="354"/>
    </row>
    <row r="6" spans="1:17">
      <c r="A6" s="2"/>
      <c r="B6" s="355"/>
      <c r="C6" s="354"/>
      <c r="D6" s="354"/>
      <c r="E6" s="354"/>
      <c r="F6" s="354"/>
      <c r="G6" s="354"/>
      <c r="H6" s="354"/>
      <c r="I6" s="354"/>
      <c r="J6" s="354"/>
      <c r="K6" s="354"/>
      <c r="L6" s="354"/>
      <c r="M6" s="354"/>
      <c r="N6" s="354"/>
      <c r="O6" s="354"/>
    </row>
    <row r="7" spans="1:17">
      <c r="A7" s="2"/>
      <c r="B7" s="355"/>
      <c r="C7" s="354"/>
      <c r="D7" s="354"/>
      <c r="E7" s="354"/>
      <c r="F7" s="354"/>
      <c r="G7" s="354"/>
      <c r="H7" s="354"/>
      <c r="I7" s="354"/>
      <c r="J7" s="354"/>
      <c r="K7" s="354"/>
      <c r="L7" s="354"/>
      <c r="M7" s="354"/>
      <c r="N7" s="354"/>
      <c r="O7" s="354"/>
    </row>
    <row r="8" spans="1:17">
      <c r="A8" s="1"/>
      <c r="B8" s="355"/>
      <c r="C8" s="354"/>
      <c r="D8" s="354"/>
      <c r="E8" s="354"/>
      <c r="F8" s="354"/>
      <c r="G8" s="354"/>
      <c r="H8" s="354"/>
      <c r="I8" s="354"/>
      <c r="J8" s="354"/>
      <c r="K8" s="354"/>
      <c r="L8" s="354"/>
      <c r="M8" s="354"/>
      <c r="N8" s="354"/>
      <c r="O8" s="354"/>
    </row>
    <row r="9" spans="1:17">
      <c r="A9" s="1"/>
      <c r="B9" s="355"/>
      <c r="C9" s="354"/>
      <c r="D9" s="354"/>
      <c r="E9" s="354"/>
      <c r="F9" s="354"/>
      <c r="G9" s="354"/>
      <c r="H9" s="354"/>
      <c r="I9" s="354"/>
      <c r="J9" s="354"/>
      <c r="K9" s="354"/>
      <c r="L9" s="354"/>
      <c r="M9" s="354"/>
      <c r="N9" s="354"/>
      <c r="O9" s="354"/>
    </row>
    <row r="10" spans="1:17">
      <c r="B10" s="355"/>
      <c r="C10" s="354"/>
      <c r="D10" s="354"/>
      <c r="E10" s="354"/>
      <c r="F10" s="354"/>
      <c r="G10" s="354"/>
      <c r="H10" s="354"/>
      <c r="I10" s="354"/>
      <c r="J10" s="354"/>
      <c r="K10" s="354"/>
      <c r="L10" s="354"/>
      <c r="M10" s="354"/>
      <c r="N10" s="354"/>
      <c r="O10" s="354"/>
    </row>
    <row r="11" spans="1:17">
      <c r="B11" s="355"/>
      <c r="C11" s="354"/>
      <c r="D11" s="354"/>
      <c r="E11" s="354"/>
      <c r="F11" s="354"/>
      <c r="G11" s="354"/>
      <c r="H11" s="354"/>
      <c r="I11" s="354"/>
      <c r="J11" s="354"/>
      <c r="K11" s="354"/>
      <c r="L11" s="354"/>
      <c r="M11" s="354"/>
      <c r="N11" s="354"/>
      <c r="O11" s="354"/>
    </row>
    <row r="12" spans="1:17">
      <c r="B12" s="355"/>
      <c r="C12" s="354"/>
      <c r="D12" s="354"/>
      <c r="E12" s="354"/>
      <c r="F12" s="354"/>
      <c r="G12" s="354"/>
      <c r="H12" s="354"/>
      <c r="I12" s="354"/>
      <c r="J12" s="354"/>
      <c r="K12" s="354"/>
      <c r="L12" s="354"/>
      <c r="M12" s="354"/>
      <c r="N12" s="354"/>
      <c r="O12" s="354"/>
    </row>
    <row r="13" spans="1:17">
      <c r="B13" s="355"/>
      <c r="C13" s="354"/>
      <c r="D13" s="354"/>
      <c r="E13" s="354"/>
      <c r="F13" s="354"/>
      <c r="G13" s="354"/>
      <c r="H13" s="354"/>
      <c r="I13" s="354"/>
      <c r="J13" s="354"/>
      <c r="K13" s="354"/>
      <c r="L13" s="354"/>
      <c r="M13" s="354"/>
      <c r="N13" s="354"/>
      <c r="O13" s="354"/>
    </row>
    <row r="14" spans="1:17">
      <c r="B14" s="355"/>
      <c r="C14" s="354"/>
      <c r="D14" s="354"/>
      <c r="E14" s="354"/>
      <c r="F14" s="354"/>
      <c r="G14" s="354"/>
      <c r="H14" s="354"/>
      <c r="I14" s="354"/>
      <c r="J14" s="354"/>
      <c r="K14" s="354"/>
      <c r="L14" s="354"/>
      <c r="M14" s="354"/>
      <c r="N14" s="354"/>
      <c r="O14" s="354"/>
    </row>
    <row r="15" spans="1:17">
      <c r="B15" s="355"/>
      <c r="C15" s="354"/>
      <c r="D15" s="354"/>
      <c r="E15" s="354"/>
      <c r="F15" s="354"/>
      <c r="G15" s="354"/>
      <c r="H15" s="354"/>
      <c r="I15" s="354"/>
      <c r="J15" s="354"/>
      <c r="K15" s="354"/>
      <c r="L15" s="354"/>
      <c r="M15" s="354"/>
      <c r="N15" s="354"/>
      <c r="O15" s="354"/>
    </row>
    <row r="16" spans="1:17">
      <c r="B16" s="355"/>
      <c r="C16" s="354"/>
      <c r="D16" s="354"/>
      <c r="E16" s="354"/>
      <c r="F16" s="354"/>
      <c r="G16" s="354"/>
      <c r="H16" s="354"/>
      <c r="I16" s="354"/>
      <c r="J16" s="354"/>
      <c r="K16" s="354"/>
      <c r="L16" s="354"/>
      <c r="M16" s="354"/>
      <c r="N16" s="354"/>
      <c r="O16" s="354"/>
    </row>
    <row r="17" spans="1:15">
      <c r="B17" s="355"/>
      <c r="C17" s="354"/>
      <c r="D17" s="354"/>
      <c r="E17" s="354"/>
      <c r="F17" s="354"/>
      <c r="G17" s="354"/>
      <c r="H17" s="354"/>
      <c r="I17" s="354"/>
      <c r="J17" s="354"/>
      <c r="K17" s="354"/>
      <c r="L17" s="354"/>
      <c r="M17" s="354"/>
      <c r="N17" s="354"/>
      <c r="O17" s="354"/>
    </row>
    <row r="18" spans="1:15">
      <c r="B18" s="355"/>
      <c r="C18" s="354"/>
      <c r="D18" s="354"/>
      <c r="E18" s="354"/>
      <c r="F18" s="354"/>
      <c r="G18" s="354"/>
      <c r="H18" s="354"/>
      <c r="I18" s="354"/>
      <c r="J18" s="354"/>
      <c r="K18" s="354"/>
      <c r="L18" s="354"/>
      <c r="M18" s="354"/>
      <c r="N18" s="354"/>
      <c r="O18" s="354"/>
    </row>
    <row r="19" spans="1:15">
      <c r="A19" s="2"/>
      <c r="B19" s="355"/>
      <c r="C19" s="354"/>
      <c r="D19" s="354"/>
      <c r="E19" s="354"/>
      <c r="F19" s="354"/>
      <c r="G19" s="354"/>
      <c r="H19" s="354"/>
      <c r="I19" s="354"/>
      <c r="J19" s="354"/>
      <c r="K19" s="354"/>
      <c r="L19" s="354"/>
      <c r="M19" s="354"/>
      <c r="N19" s="354"/>
      <c r="O19" s="354"/>
    </row>
    <row r="20" spans="1:15">
      <c r="B20" s="355"/>
      <c r="C20" s="354"/>
      <c r="D20" s="354"/>
      <c r="E20" s="354"/>
      <c r="F20" s="354"/>
      <c r="G20" s="354"/>
      <c r="H20" s="354"/>
      <c r="I20" s="354"/>
      <c r="J20" s="354"/>
      <c r="K20" s="354"/>
      <c r="L20" s="354"/>
      <c r="M20" s="354"/>
      <c r="N20" s="354"/>
      <c r="O20" s="354"/>
    </row>
    <row r="21" spans="1:15">
      <c r="B21" s="355"/>
      <c r="C21" s="354"/>
      <c r="D21" s="354"/>
      <c r="E21" s="354"/>
      <c r="F21" s="354"/>
      <c r="G21" s="354"/>
      <c r="H21" s="354"/>
      <c r="I21" s="354"/>
      <c r="J21" s="354"/>
      <c r="K21" s="354"/>
      <c r="L21" s="354"/>
      <c r="M21" s="354"/>
      <c r="N21" s="354"/>
      <c r="O21" s="354"/>
    </row>
    <row r="22" spans="1:15">
      <c r="B22" s="355"/>
      <c r="C22" s="354"/>
      <c r="D22" s="354"/>
      <c r="E22" s="354"/>
      <c r="F22" s="354"/>
      <c r="G22" s="354"/>
      <c r="H22" s="354"/>
      <c r="I22" s="354"/>
      <c r="J22" s="354"/>
      <c r="K22" s="354"/>
      <c r="L22" s="354"/>
      <c r="M22" s="354"/>
      <c r="N22" s="354"/>
      <c r="O22" s="354"/>
    </row>
    <row r="23" spans="1:15">
      <c r="B23" s="355"/>
      <c r="C23" s="354"/>
      <c r="D23" s="354"/>
      <c r="E23" s="354"/>
      <c r="F23" s="354"/>
      <c r="G23" s="354"/>
      <c r="H23" s="354"/>
      <c r="I23" s="354"/>
      <c r="J23" s="354"/>
      <c r="K23" s="354"/>
      <c r="L23" s="354"/>
      <c r="M23" s="354"/>
      <c r="N23" s="354"/>
      <c r="O23" s="354"/>
    </row>
    <row r="24" spans="1:15">
      <c r="B24" s="355"/>
      <c r="C24" s="354"/>
      <c r="D24" s="354"/>
      <c r="E24" s="354"/>
      <c r="F24" s="354"/>
      <c r="G24" s="354"/>
      <c r="H24" s="354"/>
      <c r="I24" s="354"/>
      <c r="J24" s="354"/>
      <c r="K24" s="354"/>
      <c r="L24" s="354"/>
      <c r="M24" s="354"/>
      <c r="N24" s="354"/>
      <c r="O24" s="354"/>
    </row>
    <row r="25" spans="1:15">
      <c r="B25" s="355"/>
      <c r="C25" s="354"/>
      <c r="D25" s="354"/>
      <c r="E25" s="354"/>
      <c r="F25" s="354"/>
      <c r="G25" s="354"/>
      <c r="H25" s="354"/>
      <c r="I25" s="354"/>
      <c r="J25" s="354"/>
      <c r="K25" s="354"/>
      <c r="L25" s="354"/>
      <c r="M25" s="354"/>
      <c r="N25" s="354"/>
      <c r="O25" s="354"/>
    </row>
    <row r="26" spans="1:15">
      <c r="B26" s="355"/>
      <c r="C26" s="354"/>
      <c r="D26" s="354"/>
      <c r="E26" s="354"/>
      <c r="F26" s="354"/>
      <c r="G26" s="354"/>
      <c r="H26" s="354"/>
      <c r="I26" s="354"/>
      <c r="J26" s="354"/>
      <c r="K26" s="354"/>
      <c r="L26" s="354"/>
      <c r="M26" s="354"/>
      <c r="N26" s="354"/>
      <c r="O26" s="354"/>
    </row>
    <row r="27" spans="1:15">
      <c r="B27" s="355"/>
      <c r="C27" s="354"/>
      <c r="D27" s="354"/>
      <c r="E27" s="354"/>
      <c r="F27" s="354"/>
      <c r="G27" s="354"/>
      <c r="H27" s="354"/>
      <c r="I27" s="354"/>
      <c r="J27" s="354"/>
      <c r="K27" s="354"/>
      <c r="L27" s="354"/>
      <c r="M27" s="354"/>
      <c r="N27" s="354"/>
      <c r="O27" s="354"/>
    </row>
    <row r="28" spans="1:15">
      <c r="B28" s="355"/>
      <c r="C28" s="354"/>
      <c r="D28" s="354"/>
      <c r="E28" s="354"/>
      <c r="F28" s="354"/>
      <c r="G28" s="354"/>
      <c r="H28" s="354"/>
      <c r="I28" s="354"/>
      <c r="J28" s="354"/>
      <c r="K28" s="354"/>
      <c r="L28" s="354"/>
      <c r="M28" s="354"/>
      <c r="N28" s="354"/>
      <c r="O28" s="354"/>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sqref="A1:T1"/>
    </sheetView>
  </sheetViews>
  <sheetFormatPr defaultColWidth="8.75" defaultRowHeight="12"/>
  <cols>
    <col min="1" max="1" width="6.75" style="56" customWidth="1"/>
    <col min="2" max="19" width="5.125" style="56" customWidth="1"/>
    <col min="20" max="20" width="12.375" style="56" customWidth="1"/>
    <col min="21" max="23" width="8" style="56" customWidth="1"/>
    <col min="24" max="16384" width="8.75" style="56"/>
  </cols>
  <sheetData>
    <row r="1" spans="1:20" ht="36" customHeight="1" thickBot="1">
      <c r="A1" s="452" t="s">
        <v>115</v>
      </c>
      <c r="B1" s="452"/>
      <c r="C1" s="452"/>
      <c r="D1" s="452"/>
      <c r="E1" s="452"/>
      <c r="F1" s="452"/>
      <c r="G1" s="452"/>
      <c r="H1" s="452"/>
      <c r="I1" s="452"/>
      <c r="J1" s="452"/>
      <c r="K1" s="452"/>
      <c r="L1" s="452"/>
      <c r="M1" s="452"/>
      <c r="N1" s="452"/>
      <c r="O1" s="452"/>
      <c r="P1" s="452"/>
      <c r="Q1" s="452"/>
      <c r="R1" s="452"/>
      <c r="S1" s="452"/>
      <c r="T1" s="452"/>
    </row>
    <row r="2" spans="1:20" ht="14.45" customHeight="1">
      <c r="A2" s="449" t="s">
        <v>40</v>
      </c>
      <c r="B2" s="444" t="s">
        <v>109</v>
      </c>
      <c r="C2" s="445"/>
      <c r="D2" s="446"/>
      <c r="E2" s="447"/>
      <c r="F2" s="447"/>
      <c r="G2" s="447"/>
      <c r="H2" s="447"/>
      <c r="I2" s="447"/>
      <c r="J2" s="447"/>
      <c r="K2" s="447"/>
      <c r="L2" s="447"/>
      <c r="M2" s="447"/>
      <c r="N2" s="447"/>
      <c r="O2" s="447"/>
      <c r="P2" s="447"/>
      <c r="Q2" s="447"/>
      <c r="R2" s="447"/>
      <c r="S2" s="447"/>
      <c r="T2" s="448"/>
    </row>
    <row r="3" spans="1:20" ht="15" customHeight="1">
      <c r="A3" s="450"/>
      <c r="B3" s="372" t="s">
        <v>43</v>
      </c>
      <c r="C3" s="361"/>
      <c r="D3" s="453"/>
      <c r="E3" s="454"/>
      <c r="F3" s="454"/>
      <c r="G3" s="454"/>
      <c r="H3" s="454"/>
      <c r="I3" s="454"/>
      <c r="J3" s="454"/>
      <c r="K3" s="454"/>
      <c r="L3" s="454"/>
      <c r="M3" s="454"/>
      <c r="N3" s="454"/>
      <c r="O3" s="454"/>
      <c r="P3" s="454"/>
      <c r="Q3" s="454"/>
      <c r="R3" s="454"/>
      <c r="S3" s="454"/>
      <c r="T3" s="455"/>
    </row>
    <row r="4" spans="1:20" ht="30" customHeight="1">
      <c r="A4" s="450"/>
      <c r="B4" s="372" t="s">
        <v>44</v>
      </c>
      <c r="C4" s="361"/>
      <c r="D4" s="453"/>
      <c r="E4" s="454"/>
      <c r="F4" s="454"/>
      <c r="G4" s="454"/>
      <c r="H4" s="454"/>
      <c r="I4" s="454"/>
      <c r="J4" s="454"/>
      <c r="K4" s="454"/>
      <c r="L4" s="454"/>
      <c r="M4" s="454"/>
      <c r="N4" s="454"/>
      <c r="O4" s="454"/>
      <c r="P4" s="454"/>
      <c r="Q4" s="454"/>
      <c r="R4" s="454"/>
      <c r="S4" s="454"/>
      <c r="T4" s="455"/>
    </row>
    <row r="5" spans="1:20" ht="15" customHeight="1">
      <c r="A5" s="450"/>
      <c r="B5" s="403" t="s">
        <v>3</v>
      </c>
      <c r="C5" s="425"/>
      <c r="D5" s="456" t="s">
        <v>9</v>
      </c>
      <c r="E5" s="457"/>
      <c r="F5" s="458"/>
      <c r="G5" s="458"/>
      <c r="H5" s="57" t="s">
        <v>88</v>
      </c>
      <c r="I5" s="458"/>
      <c r="J5" s="458"/>
      <c r="K5" s="57" t="s">
        <v>89</v>
      </c>
      <c r="L5" s="401"/>
      <c r="M5" s="401"/>
      <c r="N5" s="401"/>
      <c r="O5" s="401"/>
      <c r="P5" s="401"/>
      <c r="Q5" s="401"/>
      <c r="R5" s="401"/>
      <c r="S5" s="401"/>
      <c r="T5" s="402"/>
    </row>
    <row r="6" spans="1:20" ht="15" customHeight="1">
      <c r="A6" s="450"/>
      <c r="B6" s="398"/>
      <c r="C6" s="400"/>
      <c r="D6" s="272"/>
      <c r="E6" s="459"/>
      <c r="F6" s="459"/>
      <c r="G6" s="459"/>
      <c r="H6" s="59" t="s">
        <v>12</v>
      </c>
      <c r="I6" s="61" t="s">
        <v>13</v>
      </c>
      <c r="J6" s="459"/>
      <c r="K6" s="459"/>
      <c r="L6" s="459"/>
      <c r="M6" s="459"/>
      <c r="N6" s="459"/>
      <c r="O6" s="59" t="s">
        <v>14</v>
      </c>
      <c r="P6" s="61" t="s">
        <v>15</v>
      </c>
      <c r="Q6" s="460"/>
      <c r="R6" s="460"/>
      <c r="S6" s="460"/>
      <c r="T6" s="461"/>
    </row>
    <row r="7" spans="1:20" ht="15" customHeight="1">
      <c r="A7" s="450"/>
      <c r="B7" s="398"/>
      <c r="C7" s="400"/>
      <c r="D7" s="272"/>
      <c r="E7" s="459"/>
      <c r="F7" s="459"/>
      <c r="G7" s="459"/>
      <c r="H7" s="59" t="s">
        <v>16</v>
      </c>
      <c r="I7" s="61" t="s">
        <v>17</v>
      </c>
      <c r="J7" s="459"/>
      <c r="K7" s="459"/>
      <c r="L7" s="459"/>
      <c r="M7" s="459"/>
      <c r="N7" s="459"/>
      <c r="O7" s="59" t="s">
        <v>18</v>
      </c>
      <c r="P7" s="61" t="s">
        <v>19</v>
      </c>
      <c r="Q7" s="460"/>
      <c r="R7" s="460"/>
      <c r="S7" s="460"/>
      <c r="T7" s="461"/>
    </row>
    <row r="8" spans="1:20" ht="18.95" customHeight="1">
      <c r="A8" s="450"/>
      <c r="B8" s="421"/>
      <c r="C8" s="423"/>
      <c r="D8" s="437" t="s">
        <v>93</v>
      </c>
      <c r="E8" s="393"/>
      <c r="F8" s="393"/>
      <c r="G8" s="393"/>
      <c r="H8" s="393"/>
      <c r="I8" s="393"/>
      <c r="J8" s="393"/>
      <c r="K8" s="393"/>
      <c r="L8" s="393"/>
      <c r="M8" s="438"/>
      <c r="N8" s="438"/>
      <c r="O8" s="393"/>
      <c r="P8" s="393"/>
      <c r="Q8" s="393"/>
      <c r="R8" s="393"/>
      <c r="S8" s="393"/>
      <c r="T8" s="394"/>
    </row>
    <row r="9" spans="1:20" ht="15" customHeight="1">
      <c r="A9" s="450"/>
      <c r="B9" s="403" t="s">
        <v>45</v>
      </c>
      <c r="C9" s="425"/>
      <c r="D9" s="372" t="s">
        <v>21</v>
      </c>
      <c r="E9" s="362"/>
      <c r="F9" s="426"/>
      <c r="G9" s="427"/>
      <c r="H9" s="427"/>
      <c r="I9" s="427"/>
      <c r="J9" s="427"/>
      <c r="K9" s="428" t="s">
        <v>22</v>
      </c>
      <c r="L9" s="428"/>
      <c r="M9" s="429"/>
      <c r="N9" s="430"/>
      <c r="O9" s="405" t="s">
        <v>46</v>
      </c>
      <c r="P9" s="407"/>
      <c r="Q9" s="426"/>
      <c r="R9" s="427"/>
      <c r="S9" s="427"/>
      <c r="T9" s="439"/>
    </row>
    <row r="10" spans="1:20" ht="15" customHeight="1">
      <c r="A10" s="451"/>
      <c r="B10" s="421"/>
      <c r="C10" s="423"/>
      <c r="D10" s="440" t="s">
        <v>24</v>
      </c>
      <c r="E10" s="441"/>
      <c r="F10" s="442"/>
      <c r="G10" s="442"/>
      <c r="H10" s="442"/>
      <c r="I10" s="442"/>
      <c r="J10" s="442"/>
      <c r="K10" s="442"/>
      <c r="L10" s="442"/>
      <c r="M10" s="442"/>
      <c r="N10" s="442"/>
      <c r="O10" s="442"/>
      <c r="P10" s="442"/>
      <c r="Q10" s="442"/>
      <c r="R10" s="442"/>
      <c r="S10" s="442"/>
      <c r="T10" s="443"/>
    </row>
    <row r="11" spans="1:20" ht="15" customHeight="1">
      <c r="A11" s="373" t="s">
        <v>57</v>
      </c>
      <c r="B11" s="372" t="s">
        <v>43</v>
      </c>
      <c r="C11" s="361"/>
      <c r="D11" s="375"/>
      <c r="E11" s="376"/>
      <c r="F11" s="376"/>
      <c r="G11" s="376"/>
      <c r="H11" s="376"/>
      <c r="I11" s="376"/>
      <c r="J11" s="376"/>
      <c r="K11" s="376"/>
      <c r="L11" s="377"/>
      <c r="M11" s="378" t="s">
        <v>55</v>
      </c>
      <c r="N11" s="379"/>
      <c r="O11" s="384" t="s">
        <v>9</v>
      </c>
      <c r="P11" s="385"/>
      <c r="Q11" s="63"/>
      <c r="R11" s="64" t="s">
        <v>52</v>
      </c>
      <c r="S11" s="65"/>
      <c r="T11" s="66" t="s">
        <v>90</v>
      </c>
    </row>
    <row r="12" spans="1:20" ht="15" customHeight="1">
      <c r="A12" s="374"/>
      <c r="B12" s="372" t="s">
        <v>53</v>
      </c>
      <c r="C12" s="361"/>
      <c r="D12" s="386"/>
      <c r="E12" s="387"/>
      <c r="F12" s="387"/>
      <c r="G12" s="387"/>
      <c r="H12" s="387"/>
      <c r="I12" s="387"/>
      <c r="J12" s="387"/>
      <c r="K12" s="387"/>
      <c r="L12" s="388"/>
      <c r="M12" s="380"/>
      <c r="N12" s="381"/>
      <c r="O12" s="389"/>
      <c r="P12" s="390"/>
      <c r="Q12" s="390"/>
      <c r="R12" s="390"/>
      <c r="S12" s="390"/>
      <c r="T12" s="391"/>
    </row>
    <row r="13" spans="1:20" ht="15" customHeight="1">
      <c r="A13" s="374"/>
      <c r="B13" s="372" t="s">
        <v>47</v>
      </c>
      <c r="C13" s="361"/>
      <c r="D13" s="395"/>
      <c r="E13" s="396"/>
      <c r="F13" s="396"/>
      <c r="G13" s="396"/>
      <c r="H13" s="396"/>
      <c r="I13" s="396"/>
      <c r="J13" s="396"/>
      <c r="K13" s="396"/>
      <c r="L13" s="397"/>
      <c r="M13" s="382"/>
      <c r="N13" s="383"/>
      <c r="O13" s="392"/>
      <c r="P13" s="393"/>
      <c r="Q13" s="393"/>
      <c r="R13" s="393"/>
      <c r="S13" s="393"/>
      <c r="T13" s="394"/>
    </row>
    <row r="14" spans="1:20" ht="15" customHeight="1">
      <c r="A14" s="374"/>
      <c r="B14" s="398" t="s">
        <v>94</v>
      </c>
      <c r="C14" s="399"/>
      <c r="D14" s="399"/>
      <c r="E14" s="399"/>
      <c r="F14" s="399"/>
      <c r="G14" s="399"/>
      <c r="H14" s="399"/>
      <c r="I14" s="399"/>
      <c r="J14" s="399"/>
      <c r="K14" s="399"/>
      <c r="L14" s="399"/>
      <c r="M14" s="399"/>
      <c r="N14" s="400"/>
      <c r="O14" s="401"/>
      <c r="P14" s="401"/>
      <c r="Q14" s="401"/>
      <c r="R14" s="401"/>
      <c r="S14" s="401"/>
      <c r="T14" s="402"/>
    </row>
    <row r="15" spans="1:20" ht="15" customHeight="1">
      <c r="A15" s="374"/>
      <c r="B15" s="403" t="s">
        <v>112</v>
      </c>
      <c r="C15" s="401"/>
      <c r="D15" s="401"/>
      <c r="E15" s="401"/>
      <c r="F15" s="401"/>
      <c r="G15" s="401"/>
      <c r="H15" s="405" t="s">
        <v>5</v>
      </c>
      <c r="I15" s="406"/>
      <c r="J15" s="406"/>
      <c r="K15" s="406"/>
      <c r="L15" s="407"/>
      <c r="M15" s="408"/>
      <c r="N15" s="409"/>
      <c r="O15" s="409"/>
      <c r="P15" s="409"/>
      <c r="Q15" s="409"/>
      <c r="R15" s="409"/>
      <c r="S15" s="409"/>
      <c r="T15" s="410"/>
    </row>
    <row r="16" spans="1:20" ht="15" customHeight="1">
      <c r="A16" s="374"/>
      <c r="B16" s="398"/>
      <c r="C16" s="399"/>
      <c r="D16" s="399"/>
      <c r="E16" s="399"/>
      <c r="F16" s="399"/>
      <c r="G16" s="399"/>
      <c r="H16" s="411" t="s">
        <v>41</v>
      </c>
      <c r="I16" s="412"/>
      <c r="J16" s="412"/>
      <c r="K16" s="412"/>
      <c r="L16" s="413"/>
      <c r="M16" s="431"/>
      <c r="N16" s="432"/>
      <c r="O16" s="432"/>
      <c r="P16" s="432"/>
      <c r="Q16" s="432"/>
      <c r="R16" s="432"/>
      <c r="S16" s="432"/>
      <c r="T16" s="433"/>
    </row>
    <row r="17" spans="1:20" ht="15" customHeight="1">
      <c r="A17" s="374"/>
      <c r="B17" s="398"/>
      <c r="C17" s="404"/>
      <c r="D17" s="404"/>
      <c r="E17" s="404"/>
      <c r="F17" s="404"/>
      <c r="G17" s="404"/>
      <c r="H17" s="414"/>
      <c r="I17" s="415"/>
      <c r="J17" s="415"/>
      <c r="K17" s="415"/>
      <c r="L17" s="416"/>
      <c r="M17" s="434"/>
      <c r="N17" s="435"/>
      <c r="O17" s="435"/>
      <c r="P17" s="435"/>
      <c r="Q17" s="435"/>
      <c r="R17" s="435"/>
      <c r="S17" s="435"/>
      <c r="T17" s="436"/>
    </row>
    <row r="18" spans="1:20" ht="15" customHeight="1">
      <c r="A18" s="417" t="s">
        <v>51</v>
      </c>
      <c r="B18" s="418"/>
      <c r="C18" s="418"/>
      <c r="D18" s="418"/>
      <c r="E18" s="418"/>
      <c r="F18" s="418"/>
      <c r="G18" s="418"/>
      <c r="H18" s="418"/>
      <c r="I18" s="418"/>
      <c r="J18" s="418"/>
      <c r="K18" s="418"/>
      <c r="L18" s="418"/>
      <c r="M18" s="418"/>
      <c r="N18" s="418"/>
      <c r="O18" s="418"/>
      <c r="P18" s="418"/>
      <c r="Q18" s="418"/>
      <c r="R18" s="418"/>
      <c r="S18" s="418"/>
      <c r="T18" s="419"/>
    </row>
    <row r="19" spans="1:20" ht="15" customHeight="1">
      <c r="A19" s="420" t="s">
        <v>91</v>
      </c>
      <c r="B19" s="404"/>
      <c r="C19" s="404"/>
      <c r="D19" s="404"/>
      <c r="E19" s="404"/>
      <c r="F19" s="404"/>
      <c r="G19" s="404"/>
      <c r="H19" s="421" t="s">
        <v>95</v>
      </c>
      <c r="I19" s="422"/>
      <c r="J19" s="422"/>
      <c r="K19" s="422"/>
      <c r="L19" s="422"/>
      <c r="M19" s="423"/>
      <c r="N19" s="77"/>
      <c r="O19" s="78"/>
      <c r="P19" s="78"/>
      <c r="Q19" s="78"/>
      <c r="R19" s="78"/>
      <c r="S19" s="78"/>
      <c r="T19" s="73"/>
    </row>
    <row r="20" spans="1:20" ht="15" customHeight="1">
      <c r="A20" s="420"/>
      <c r="B20" s="399"/>
      <c r="C20" s="399"/>
      <c r="D20" s="399"/>
      <c r="E20" s="399"/>
      <c r="F20" s="399"/>
      <c r="G20" s="399"/>
      <c r="H20" s="372" t="s">
        <v>96</v>
      </c>
      <c r="I20" s="361"/>
      <c r="J20" s="424"/>
      <c r="K20" s="372" t="s">
        <v>42</v>
      </c>
      <c r="L20" s="361"/>
      <c r="M20" s="424"/>
      <c r="N20" s="72"/>
      <c r="O20" s="58"/>
      <c r="P20" s="58"/>
      <c r="Q20" s="58"/>
      <c r="R20" s="58"/>
      <c r="S20" s="58"/>
      <c r="T20" s="73"/>
    </row>
    <row r="21" spans="1:20" ht="15" customHeight="1">
      <c r="A21" s="370"/>
      <c r="B21" s="372" t="s">
        <v>56</v>
      </c>
      <c r="C21" s="361"/>
      <c r="D21" s="361"/>
      <c r="E21" s="361"/>
      <c r="F21" s="361"/>
      <c r="G21" s="361"/>
      <c r="H21" s="357"/>
      <c r="I21" s="358"/>
      <c r="J21" s="359"/>
      <c r="K21" s="357"/>
      <c r="L21" s="358"/>
      <c r="M21" s="359"/>
      <c r="N21" s="67"/>
      <c r="O21" s="68"/>
      <c r="P21" s="68"/>
      <c r="Q21" s="68"/>
      <c r="R21" s="68"/>
      <c r="S21" s="68"/>
      <c r="T21" s="73"/>
    </row>
    <row r="22" spans="1:20" ht="15" customHeight="1">
      <c r="A22" s="371"/>
      <c r="B22" s="372" t="s">
        <v>48</v>
      </c>
      <c r="C22" s="361"/>
      <c r="D22" s="361"/>
      <c r="E22" s="361"/>
      <c r="F22" s="361"/>
      <c r="G22" s="361"/>
      <c r="H22" s="357"/>
      <c r="I22" s="358"/>
      <c r="J22" s="359"/>
      <c r="K22" s="357"/>
      <c r="L22" s="358"/>
      <c r="M22" s="359"/>
      <c r="N22" s="67"/>
      <c r="O22" s="68"/>
      <c r="P22" s="68"/>
      <c r="Q22" s="68"/>
      <c r="R22" s="68"/>
      <c r="S22" s="68"/>
      <c r="T22" s="73"/>
    </row>
    <row r="23" spans="1:20" ht="15" customHeight="1">
      <c r="A23" s="360" t="s">
        <v>92</v>
      </c>
      <c r="B23" s="361"/>
      <c r="C23" s="361"/>
      <c r="D23" s="361"/>
      <c r="E23" s="361"/>
      <c r="F23" s="361"/>
      <c r="G23" s="362"/>
      <c r="H23" s="363"/>
      <c r="I23" s="361"/>
      <c r="J23" s="361"/>
      <c r="K23" s="361"/>
      <c r="L23" s="361"/>
      <c r="M23" s="74" t="s">
        <v>49</v>
      </c>
      <c r="N23" s="75"/>
      <c r="O23" s="60"/>
      <c r="P23" s="76"/>
      <c r="Q23" s="68"/>
      <c r="R23" s="68"/>
      <c r="S23" s="68"/>
      <c r="T23" s="69"/>
    </row>
    <row r="24" spans="1:20" ht="15" customHeight="1" thickBot="1">
      <c r="A24" s="364" t="s">
        <v>50</v>
      </c>
      <c r="B24" s="365"/>
      <c r="C24" s="365"/>
      <c r="D24" s="365"/>
      <c r="E24" s="365"/>
      <c r="F24" s="365"/>
      <c r="G24" s="366"/>
      <c r="H24" s="367" t="s">
        <v>54</v>
      </c>
      <c r="I24" s="368"/>
      <c r="J24" s="368"/>
      <c r="K24" s="368"/>
      <c r="L24" s="368"/>
      <c r="M24" s="368"/>
      <c r="N24" s="368"/>
      <c r="O24" s="368"/>
      <c r="P24" s="368"/>
      <c r="Q24" s="368"/>
      <c r="R24" s="368"/>
      <c r="S24" s="368"/>
      <c r="T24" s="369"/>
    </row>
    <row r="25" spans="1:20" ht="14.45" customHeight="1">
      <c r="A25" s="62"/>
    </row>
    <row r="26" spans="1:20" ht="14.45" customHeight="1">
      <c r="A26" s="62" t="s">
        <v>37</v>
      </c>
      <c r="B26" s="356" t="s">
        <v>110</v>
      </c>
      <c r="C26" s="356"/>
      <c r="D26" s="356"/>
      <c r="E26" s="356"/>
      <c r="F26" s="356"/>
      <c r="G26" s="356"/>
      <c r="H26" s="356"/>
      <c r="I26" s="356"/>
      <c r="J26" s="356"/>
      <c r="K26" s="356"/>
      <c r="L26" s="356"/>
      <c r="M26" s="356"/>
      <c r="N26" s="356"/>
      <c r="O26" s="356"/>
      <c r="P26" s="356"/>
      <c r="Q26" s="356"/>
      <c r="R26" s="356"/>
      <c r="S26" s="356"/>
      <c r="T26" s="356"/>
    </row>
    <row r="27" spans="1:20" ht="14.45" customHeight="1">
      <c r="A27" s="70"/>
      <c r="B27" s="356"/>
      <c r="C27" s="356"/>
      <c r="D27" s="356"/>
      <c r="E27" s="356"/>
      <c r="F27" s="356"/>
      <c r="G27" s="356"/>
      <c r="H27" s="356"/>
      <c r="I27" s="356"/>
      <c r="J27" s="356"/>
      <c r="K27" s="356"/>
      <c r="L27" s="356"/>
      <c r="M27" s="356"/>
      <c r="N27" s="356"/>
      <c r="O27" s="356"/>
      <c r="P27" s="356"/>
      <c r="Q27" s="356"/>
      <c r="R27" s="356"/>
      <c r="S27" s="356"/>
      <c r="T27" s="356"/>
    </row>
    <row r="28" spans="1:20" ht="14.45" customHeight="1">
      <c r="A28" s="71"/>
      <c r="B28" s="356"/>
      <c r="C28" s="356"/>
      <c r="D28" s="356"/>
      <c r="E28" s="356"/>
      <c r="F28" s="356"/>
      <c r="G28" s="356"/>
      <c r="H28" s="356"/>
      <c r="I28" s="356"/>
      <c r="J28" s="356"/>
      <c r="K28" s="356"/>
      <c r="L28" s="356"/>
      <c r="M28" s="356"/>
      <c r="N28" s="356"/>
      <c r="O28" s="356"/>
      <c r="P28" s="356"/>
      <c r="Q28" s="356"/>
      <c r="R28" s="356"/>
      <c r="S28" s="356"/>
      <c r="T28" s="356"/>
    </row>
    <row r="29" spans="1:20">
      <c r="B29" s="68"/>
      <c r="C29" s="79"/>
      <c r="D29" s="79"/>
      <c r="E29" s="79"/>
      <c r="F29" s="79"/>
      <c r="G29" s="79"/>
    </row>
    <row r="30" spans="1:20">
      <c r="B30" s="79"/>
      <c r="C30" s="79"/>
      <c r="D30" s="79"/>
      <c r="E30" s="79"/>
      <c r="F30" s="79"/>
      <c r="G30" s="79"/>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topLeftCell="A7" zoomScaleNormal="90" zoomScaleSheetLayoutView="100" workbookViewId="0"/>
  </sheetViews>
  <sheetFormatPr defaultColWidth="6.875" defaultRowHeight="14.25"/>
  <cols>
    <col min="1" max="1" width="4.5" style="80" customWidth="1"/>
    <col min="2" max="2" width="21.875" style="81" customWidth="1"/>
    <col min="3" max="3" width="9.875" style="81" customWidth="1"/>
    <col min="4" max="4" width="3.125" style="80" customWidth="1"/>
    <col min="5" max="5" width="9.625" style="80" customWidth="1"/>
    <col min="6" max="6" width="3.125" style="80" customWidth="1"/>
    <col min="7" max="7" width="9.625" style="80" customWidth="1"/>
    <col min="8" max="8" width="14.125" style="80" customWidth="1"/>
    <col min="9" max="9" width="1.375" style="80" customWidth="1"/>
    <col min="10" max="16384" width="6.875" style="80"/>
  </cols>
  <sheetData>
    <row r="1" spans="1:8" ht="22.5" customHeight="1">
      <c r="A1" s="92" t="s">
        <v>146</v>
      </c>
    </row>
    <row r="2" spans="1:8" ht="22.5" customHeight="1">
      <c r="A2" s="485" t="s">
        <v>145</v>
      </c>
      <c r="B2" s="485"/>
      <c r="C2" s="485"/>
      <c r="D2" s="485"/>
      <c r="E2" s="485"/>
      <c r="F2" s="485"/>
      <c r="G2" s="485"/>
      <c r="H2" s="485"/>
    </row>
    <row r="4" spans="1:8">
      <c r="A4" s="80" t="s">
        <v>144</v>
      </c>
    </row>
    <row r="6" spans="1:8" ht="27.75" customHeight="1">
      <c r="A6" s="91"/>
      <c r="B6" s="90" t="s">
        <v>143</v>
      </c>
      <c r="C6" s="90" t="s">
        <v>142</v>
      </c>
      <c r="D6" s="486" t="s">
        <v>141</v>
      </c>
      <c r="E6" s="487"/>
      <c r="F6" s="486" t="s">
        <v>140</v>
      </c>
      <c r="G6" s="487"/>
      <c r="H6" s="90" t="s">
        <v>37</v>
      </c>
    </row>
    <row r="7" spans="1:8" ht="20.25" customHeight="1">
      <c r="A7" s="467">
        <v>1</v>
      </c>
      <c r="B7" s="469" t="s">
        <v>139</v>
      </c>
      <c r="C7" s="467"/>
      <c r="D7" s="462"/>
      <c r="E7" s="464" t="s">
        <v>125</v>
      </c>
      <c r="F7" s="89"/>
      <c r="G7" s="88" t="s">
        <v>125</v>
      </c>
      <c r="H7" s="466"/>
    </row>
    <row r="8" spans="1:8" ht="20.25" customHeight="1">
      <c r="A8" s="468"/>
      <c r="B8" s="470"/>
      <c r="C8" s="468"/>
      <c r="D8" s="463"/>
      <c r="E8" s="465"/>
      <c r="F8" s="87"/>
      <c r="G8" s="86" t="s">
        <v>130</v>
      </c>
      <c r="H8" s="466"/>
    </row>
    <row r="9" spans="1:8" ht="20.25" customHeight="1">
      <c r="A9" s="467">
        <v>2</v>
      </c>
      <c r="B9" s="469" t="s">
        <v>138</v>
      </c>
      <c r="C9" s="467" t="s">
        <v>137</v>
      </c>
      <c r="D9" s="462"/>
      <c r="E9" s="464" t="s">
        <v>125</v>
      </c>
      <c r="F9" s="89"/>
      <c r="G9" s="88" t="s">
        <v>125</v>
      </c>
      <c r="H9" s="466"/>
    </row>
    <row r="10" spans="1:8" ht="20.25" customHeight="1">
      <c r="A10" s="468"/>
      <c r="B10" s="470"/>
      <c r="C10" s="468"/>
      <c r="D10" s="463"/>
      <c r="E10" s="465"/>
      <c r="F10" s="87"/>
      <c r="G10" s="86" t="s">
        <v>130</v>
      </c>
      <c r="H10" s="466"/>
    </row>
    <row r="11" spans="1:8" ht="20.25" customHeight="1">
      <c r="A11" s="467">
        <v>3</v>
      </c>
      <c r="B11" s="469" t="s">
        <v>136</v>
      </c>
      <c r="C11" s="467" t="s">
        <v>135</v>
      </c>
      <c r="D11" s="462"/>
      <c r="E11" s="464" t="s">
        <v>125</v>
      </c>
      <c r="F11" s="89"/>
      <c r="G11" s="88" t="s">
        <v>125</v>
      </c>
      <c r="H11" s="466"/>
    </row>
    <row r="12" spans="1:8" ht="20.25" customHeight="1">
      <c r="A12" s="468"/>
      <c r="B12" s="470"/>
      <c r="C12" s="468"/>
      <c r="D12" s="463"/>
      <c r="E12" s="465"/>
      <c r="F12" s="87"/>
      <c r="G12" s="86" t="s">
        <v>130</v>
      </c>
      <c r="H12" s="466"/>
    </row>
    <row r="13" spans="1:8" ht="20.25" customHeight="1">
      <c r="A13" s="467">
        <v>4</v>
      </c>
      <c r="B13" s="469" t="s">
        <v>134</v>
      </c>
      <c r="C13" s="467"/>
      <c r="D13" s="462"/>
      <c r="E13" s="464" t="s">
        <v>125</v>
      </c>
      <c r="F13" s="89"/>
      <c r="G13" s="88" t="s">
        <v>125</v>
      </c>
      <c r="H13" s="466"/>
    </row>
    <row r="14" spans="1:8" ht="20.25" customHeight="1">
      <c r="A14" s="468"/>
      <c r="B14" s="470"/>
      <c r="C14" s="468"/>
      <c r="D14" s="463"/>
      <c r="E14" s="465"/>
      <c r="F14" s="87"/>
      <c r="G14" s="86" t="s">
        <v>130</v>
      </c>
      <c r="H14" s="466"/>
    </row>
    <row r="15" spans="1:8" ht="20.25" customHeight="1">
      <c r="A15" s="467">
        <v>5</v>
      </c>
      <c r="B15" s="469" t="s">
        <v>133</v>
      </c>
      <c r="C15" s="467" t="s">
        <v>132</v>
      </c>
      <c r="D15" s="462"/>
      <c r="E15" s="464" t="s">
        <v>125</v>
      </c>
      <c r="F15" s="89"/>
      <c r="G15" s="88" t="s">
        <v>125</v>
      </c>
      <c r="H15" s="466"/>
    </row>
    <row r="16" spans="1:8" ht="20.25" customHeight="1">
      <c r="A16" s="468"/>
      <c r="B16" s="470"/>
      <c r="C16" s="468"/>
      <c r="D16" s="463"/>
      <c r="E16" s="465"/>
      <c r="F16" s="87"/>
      <c r="G16" s="86" t="s">
        <v>130</v>
      </c>
      <c r="H16" s="466"/>
    </row>
    <row r="17" spans="1:8" ht="20.25" customHeight="1">
      <c r="A17" s="467">
        <v>6</v>
      </c>
      <c r="B17" s="469" t="s">
        <v>131</v>
      </c>
      <c r="C17" s="481"/>
      <c r="D17" s="462"/>
      <c r="E17" s="464" t="s">
        <v>125</v>
      </c>
      <c r="F17" s="89"/>
      <c r="G17" s="88" t="s">
        <v>125</v>
      </c>
      <c r="H17" s="466"/>
    </row>
    <row r="18" spans="1:8" ht="20.25" customHeight="1">
      <c r="A18" s="468"/>
      <c r="B18" s="470"/>
      <c r="C18" s="482"/>
      <c r="D18" s="463"/>
      <c r="E18" s="465"/>
      <c r="F18" s="87"/>
      <c r="G18" s="86" t="s">
        <v>130</v>
      </c>
      <c r="H18" s="466"/>
    </row>
    <row r="19" spans="1:8" ht="20.25" customHeight="1">
      <c r="A19" s="467">
        <v>7</v>
      </c>
      <c r="B19" s="469" t="s">
        <v>129</v>
      </c>
      <c r="C19" s="483" t="s">
        <v>128</v>
      </c>
      <c r="D19" s="462"/>
      <c r="E19" s="464" t="s">
        <v>125</v>
      </c>
      <c r="F19" s="462"/>
      <c r="G19" s="464" t="s">
        <v>125</v>
      </c>
      <c r="H19" s="466"/>
    </row>
    <row r="20" spans="1:8" ht="20.25" customHeight="1">
      <c r="A20" s="468"/>
      <c r="B20" s="470"/>
      <c r="C20" s="484"/>
      <c r="D20" s="463"/>
      <c r="E20" s="465"/>
      <c r="F20" s="463"/>
      <c r="G20" s="465"/>
      <c r="H20" s="466"/>
    </row>
    <row r="21" spans="1:8" ht="20.25" customHeight="1">
      <c r="A21" s="467">
        <v>8</v>
      </c>
      <c r="B21" s="469" t="s">
        <v>127</v>
      </c>
      <c r="C21" s="467" t="s">
        <v>126</v>
      </c>
      <c r="D21" s="462"/>
      <c r="E21" s="464" t="s">
        <v>125</v>
      </c>
      <c r="F21" s="462"/>
      <c r="G21" s="464" t="s">
        <v>125</v>
      </c>
      <c r="H21" s="466"/>
    </row>
    <row r="22" spans="1:8" ht="20.25" customHeight="1">
      <c r="A22" s="468"/>
      <c r="B22" s="470"/>
      <c r="C22" s="468"/>
      <c r="D22" s="463"/>
      <c r="E22" s="465"/>
      <c r="F22" s="463"/>
      <c r="G22" s="465"/>
      <c r="H22" s="466"/>
    </row>
    <row r="23" spans="1:8" ht="13.5">
      <c r="A23" s="82"/>
      <c r="B23" s="82"/>
      <c r="C23" s="82"/>
      <c r="D23" s="84"/>
      <c r="E23" s="83"/>
      <c r="F23" s="84"/>
      <c r="G23" s="83"/>
      <c r="H23" s="82"/>
    </row>
    <row r="24" spans="1:8" ht="13.5">
      <c r="A24" s="82"/>
      <c r="B24" s="82"/>
      <c r="C24" s="82"/>
      <c r="D24" s="84"/>
      <c r="E24" s="83"/>
      <c r="F24" s="84"/>
      <c r="G24" s="83"/>
      <c r="H24" s="82"/>
    </row>
    <row r="25" spans="1:8" ht="13.5">
      <c r="A25" s="84" t="s">
        <v>124</v>
      </c>
      <c r="B25" s="82" t="s">
        <v>123</v>
      </c>
      <c r="C25" s="82"/>
      <c r="D25" s="84"/>
      <c r="E25" s="83"/>
      <c r="F25" s="84"/>
      <c r="G25" s="83"/>
      <c r="H25" s="82"/>
    </row>
    <row r="26" spans="1:8" ht="6" customHeight="1">
      <c r="A26" s="84"/>
      <c r="B26" s="82"/>
      <c r="C26" s="82"/>
      <c r="D26" s="84"/>
      <c r="E26" s="83"/>
      <c r="F26" s="84"/>
      <c r="G26" s="83"/>
      <c r="H26" s="82"/>
    </row>
    <row r="27" spans="1:8" ht="13.5" customHeight="1">
      <c r="A27" s="84" t="s">
        <v>122</v>
      </c>
      <c r="B27" s="474" t="s">
        <v>121</v>
      </c>
      <c r="C27" s="474"/>
      <c r="D27" s="474"/>
      <c r="E27" s="474"/>
      <c r="F27" s="474"/>
      <c r="G27" s="474"/>
      <c r="H27" s="474"/>
    </row>
    <row r="28" spans="1:8" ht="27" customHeight="1">
      <c r="A28" s="84"/>
      <c r="B28" s="474"/>
      <c r="C28" s="474"/>
      <c r="D28" s="474"/>
      <c r="E28" s="474"/>
      <c r="F28" s="474"/>
      <c r="G28" s="474"/>
      <c r="H28" s="474"/>
    </row>
    <row r="29" spans="1:8" ht="6" customHeight="1">
      <c r="A29" s="84"/>
      <c r="B29" s="82"/>
      <c r="C29" s="82"/>
      <c r="D29" s="84"/>
      <c r="E29" s="83"/>
      <c r="F29" s="84"/>
      <c r="G29" s="83"/>
      <c r="H29" s="82"/>
    </row>
    <row r="30" spans="1:8" ht="13.5">
      <c r="A30" s="84"/>
      <c r="B30" s="85"/>
      <c r="C30" s="85"/>
      <c r="D30" s="85"/>
      <c r="E30" s="85"/>
      <c r="F30" s="85"/>
      <c r="G30" s="85"/>
      <c r="H30" s="85"/>
    </row>
    <row r="31" spans="1:8" ht="13.5">
      <c r="A31" s="84"/>
      <c r="B31" s="82"/>
      <c r="C31" s="82"/>
      <c r="D31" s="84"/>
      <c r="E31" s="83"/>
      <c r="F31" s="84"/>
      <c r="G31" s="83"/>
      <c r="H31" s="82"/>
    </row>
    <row r="32" spans="1:8">
      <c r="C32" s="80"/>
      <c r="D32" s="82" t="s">
        <v>120</v>
      </c>
      <c r="E32" s="82"/>
      <c r="F32" s="82"/>
      <c r="G32" s="82"/>
      <c r="H32" s="82"/>
    </row>
    <row r="33" spans="3:8" ht="28.5" customHeight="1">
      <c r="C33" s="80"/>
      <c r="D33" s="475" t="s">
        <v>119</v>
      </c>
      <c r="E33" s="475"/>
      <c r="F33" s="476"/>
      <c r="G33" s="477"/>
      <c r="H33" s="478"/>
    </row>
    <row r="34" spans="3:8" ht="28.5" customHeight="1">
      <c r="C34" s="80"/>
      <c r="D34" s="475" t="s">
        <v>118</v>
      </c>
      <c r="E34" s="475"/>
      <c r="F34" s="476"/>
      <c r="G34" s="477"/>
      <c r="H34" s="478"/>
    </row>
    <row r="35" spans="3:8" ht="28.5" customHeight="1">
      <c r="C35" s="80"/>
      <c r="D35" s="475" t="s">
        <v>117</v>
      </c>
      <c r="E35" s="475"/>
      <c r="F35" s="480"/>
      <c r="G35" s="472"/>
      <c r="H35" s="473"/>
    </row>
    <row r="36" spans="3:8" ht="28.5" customHeight="1">
      <c r="C36" s="80"/>
      <c r="D36" s="479" t="s">
        <v>116</v>
      </c>
      <c r="E36" s="479"/>
      <c r="F36" s="471"/>
      <c r="G36" s="472"/>
      <c r="H36" s="473"/>
    </row>
  </sheetData>
  <mergeCells count="64">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 ref="E11:E12"/>
    <mergeCell ref="H11:H12"/>
    <mergeCell ref="A13:A14"/>
    <mergeCell ref="B13:B14"/>
    <mergeCell ref="C13:C14"/>
    <mergeCell ref="D13:D14"/>
    <mergeCell ref="E13:E14"/>
    <mergeCell ref="H13:H14"/>
    <mergeCell ref="A11:A12"/>
    <mergeCell ref="B11:B12"/>
    <mergeCell ref="C11:C12"/>
    <mergeCell ref="D11:D12"/>
    <mergeCell ref="H15:H16"/>
    <mergeCell ref="A15:A16"/>
    <mergeCell ref="B15:B16"/>
    <mergeCell ref="C15:C16"/>
    <mergeCell ref="D15:D16"/>
    <mergeCell ref="E15:E16"/>
    <mergeCell ref="H17:H18"/>
    <mergeCell ref="F19:F20"/>
    <mergeCell ref="G19:G20"/>
    <mergeCell ref="H19:H20"/>
    <mergeCell ref="A17:A18"/>
    <mergeCell ref="B17:B18"/>
    <mergeCell ref="C17:C18"/>
    <mergeCell ref="D17:D18"/>
    <mergeCell ref="E17:E18"/>
    <mergeCell ref="A19:A20"/>
    <mergeCell ref="B19:B20"/>
    <mergeCell ref="C19:C20"/>
    <mergeCell ref="D19:D20"/>
    <mergeCell ref="E19:E20"/>
    <mergeCell ref="F36:H36"/>
    <mergeCell ref="B27:H28"/>
    <mergeCell ref="D33:E33"/>
    <mergeCell ref="F33:H33"/>
    <mergeCell ref="D34:E34"/>
    <mergeCell ref="D36:E36"/>
    <mergeCell ref="F34:H34"/>
    <mergeCell ref="D35:E35"/>
    <mergeCell ref="F35:H35"/>
    <mergeCell ref="F21:F22"/>
    <mergeCell ref="G21:G22"/>
    <mergeCell ref="H21:H22"/>
    <mergeCell ref="A21:A22"/>
    <mergeCell ref="B21:B22"/>
    <mergeCell ref="C21:C22"/>
    <mergeCell ref="D21:D22"/>
    <mergeCell ref="E21:E22"/>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162819"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62820"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62821" r:id="rId8" name="Check Box 5">
              <controlPr defaultSize="0" autoFill="0" autoLine="0" autoPict="0">
                <anchor moveWithCells="1">
                  <from>
                    <xdr:col>5</xdr:col>
                    <xdr:colOff>38100</xdr:colOff>
                    <xdr:row>10</xdr:row>
                    <xdr:rowOff>0</xdr:rowOff>
                  </from>
                  <to>
                    <xdr:col>6</xdr:col>
                    <xdr:colOff>0</xdr:colOff>
                    <xdr:row>11</xdr:row>
                    <xdr:rowOff>133350</xdr:rowOff>
                  </to>
                </anchor>
              </controlPr>
            </control>
          </mc:Choice>
        </mc:AlternateContent>
        <mc:AlternateContent xmlns:mc="http://schemas.openxmlformats.org/markup-compatibility/2006">
          <mc:Choice Requires="x14">
            <control shapeId="162822" r:id="rId9" name="Check Box 6">
              <controlPr defaultSize="0" autoFill="0" autoLine="0" autoPict="0">
                <anchor moveWithCells="1">
                  <from>
                    <xdr:col>5</xdr:col>
                    <xdr:colOff>38100</xdr:colOff>
                    <xdr:row>10</xdr:row>
                    <xdr:rowOff>228600</xdr:rowOff>
                  </from>
                  <to>
                    <xdr:col>6</xdr:col>
                    <xdr:colOff>0</xdr:colOff>
                    <xdr:row>12</xdr:row>
                    <xdr:rowOff>95250</xdr:rowOff>
                  </to>
                </anchor>
              </controlPr>
            </control>
          </mc:Choice>
        </mc:AlternateContent>
        <mc:AlternateContent xmlns:mc="http://schemas.openxmlformats.org/markup-compatibility/2006">
          <mc:Choice Requires="x14">
            <control shapeId="162823"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2824"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62825" r:id="rId12" name="Check Box 9">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62826" r:id="rId13" name="Check Box 10">
              <controlPr defaultSize="0" autoFill="0" autoLine="0" autoPict="0">
                <anchor moveWithCells="1">
                  <from>
                    <xdr:col>3</xdr:col>
                    <xdr:colOff>38100</xdr:colOff>
                    <xdr:row>10</xdr:row>
                    <xdr:rowOff>76200</xdr:rowOff>
                  </from>
                  <to>
                    <xdr:col>4</xdr:col>
                    <xdr:colOff>38100</xdr:colOff>
                    <xdr:row>12</xdr:row>
                    <xdr:rowOff>19050</xdr:rowOff>
                  </to>
                </anchor>
              </controlPr>
            </control>
          </mc:Choice>
        </mc:AlternateContent>
        <mc:AlternateContent xmlns:mc="http://schemas.openxmlformats.org/markup-compatibility/2006">
          <mc:Choice Requires="x14">
            <control shapeId="162827" r:id="rId14" name="Check Box 11">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62828" r:id="rId15" name="Check Box 12">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6282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62830" r:id="rId17" name="Check Box 14">
              <controlPr defaultSize="0" autoFill="0" autoLine="0" autoPict="0">
                <anchor moveWithCells="1">
                  <from>
                    <xdr:col>5</xdr:col>
                    <xdr:colOff>38100</xdr:colOff>
                    <xdr:row>14</xdr:row>
                    <xdr:rowOff>0</xdr:rowOff>
                  </from>
                  <to>
                    <xdr:col>6</xdr:col>
                    <xdr:colOff>0</xdr:colOff>
                    <xdr:row>15</xdr:row>
                    <xdr:rowOff>95250</xdr:rowOff>
                  </to>
                </anchor>
              </controlPr>
            </control>
          </mc:Choice>
        </mc:AlternateContent>
        <mc:AlternateContent xmlns:mc="http://schemas.openxmlformats.org/markup-compatibility/2006">
          <mc:Choice Requires="x14">
            <control shapeId="162831" r:id="rId18" name="Check Box 15">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62832"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62833" r:id="rId20" name="Check Box 17">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62834" r:id="rId21" name="Check Box 18">
              <controlPr defaultSize="0" autoFill="0" autoLine="0" autoPict="0">
                <anchor moveWithCells="1">
                  <from>
                    <xdr:col>5</xdr:col>
                    <xdr:colOff>38100</xdr:colOff>
                    <xdr:row>18</xdr:row>
                    <xdr:rowOff>123825</xdr:rowOff>
                  </from>
                  <to>
                    <xdr:col>6</xdr:col>
                    <xdr:colOff>0</xdr:colOff>
                    <xdr:row>19</xdr:row>
                    <xdr:rowOff>123825</xdr:rowOff>
                  </to>
                </anchor>
              </controlPr>
            </control>
          </mc:Choice>
        </mc:AlternateContent>
        <mc:AlternateContent xmlns:mc="http://schemas.openxmlformats.org/markup-compatibility/2006">
          <mc:Choice Requires="x14">
            <control shapeId="162835" r:id="rId22" name="Check Box 19">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2836" r:id="rId23" name="Check Box 20">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2837" r:id="rId24" name="Check Box 21">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62838"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62839" r:id="rId26" name="Check Box 23">
              <controlPr defaultSize="0" autoFill="0" autoLine="0" autoPict="0">
                <anchor moveWithCells="1">
                  <from>
                    <xdr:col>5</xdr:col>
                    <xdr:colOff>38100</xdr:colOff>
                    <xdr:row>20</xdr:row>
                    <xdr:rowOff>123825</xdr:rowOff>
                  </from>
                  <to>
                    <xdr:col>6</xdr:col>
                    <xdr:colOff>0</xdr:colOff>
                    <xdr:row>21</xdr:row>
                    <xdr:rowOff>133350</xdr:rowOff>
                  </to>
                </anchor>
              </controlPr>
            </control>
          </mc:Choice>
        </mc:AlternateContent>
        <mc:AlternateContent xmlns:mc="http://schemas.openxmlformats.org/markup-compatibility/2006">
          <mc:Choice Requires="x14">
            <control shapeId="162840" r:id="rId27" name="Check Box 24">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62841" r:id="rId28" name="Check Box 25">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162842" r:id="rId29" name="Check Box 26">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62843" r:id="rId30" name="Check Box 27">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showGridLines="0" view="pageBreakPreview" zoomScaleNormal="55" zoomScaleSheetLayoutView="100" workbookViewId="0"/>
  </sheetViews>
  <sheetFormatPr defaultColWidth="4.5" defaultRowHeight="20.25" customHeight="1"/>
  <cols>
    <col min="1" max="1" width="1.375" style="155" customWidth="1"/>
    <col min="2" max="56" width="5.625" style="155" customWidth="1"/>
    <col min="57" max="16384" width="4.5" style="155"/>
  </cols>
  <sheetData>
    <row r="1" spans="1:57" s="124" customFormat="1" ht="20.25" customHeight="1">
      <c r="A1" s="119"/>
      <c r="B1" s="119"/>
      <c r="C1" s="120" t="s">
        <v>238</v>
      </c>
      <c r="D1" s="120"/>
      <c r="E1" s="119"/>
      <c r="F1" s="119"/>
      <c r="G1" s="121" t="s">
        <v>239</v>
      </c>
      <c r="H1" s="119"/>
      <c r="I1" s="119"/>
      <c r="J1" s="120"/>
      <c r="K1" s="120"/>
      <c r="L1" s="120"/>
      <c r="M1" s="120"/>
      <c r="N1" s="119"/>
      <c r="O1" s="119"/>
      <c r="P1" s="119"/>
      <c r="Q1" s="119"/>
      <c r="R1" s="119"/>
      <c r="S1" s="119"/>
      <c r="T1" s="119"/>
      <c r="U1" s="119"/>
      <c r="V1" s="119"/>
      <c r="W1" s="119"/>
      <c r="X1" s="119"/>
      <c r="Y1" s="119"/>
      <c r="Z1" s="119"/>
      <c r="AA1" s="119"/>
      <c r="AB1" s="119"/>
      <c r="AC1" s="119"/>
      <c r="AD1" s="119"/>
      <c r="AE1" s="119"/>
      <c r="AF1" s="119"/>
      <c r="AG1" s="119"/>
      <c r="AH1" s="119"/>
      <c r="AI1" s="119"/>
      <c r="AJ1" s="119"/>
      <c r="AK1" s="122" t="s">
        <v>240</v>
      </c>
      <c r="AL1" s="122" t="s">
        <v>241</v>
      </c>
      <c r="AM1" s="562" t="s">
        <v>242</v>
      </c>
      <c r="AN1" s="562"/>
      <c r="AO1" s="562"/>
      <c r="AP1" s="562"/>
      <c r="AQ1" s="562"/>
      <c r="AR1" s="562"/>
      <c r="AS1" s="562"/>
      <c r="AT1" s="562"/>
      <c r="AU1" s="562"/>
      <c r="AV1" s="562"/>
      <c r="AW1" s="562"/>
      <c r="AX1" s="562"/>
      <c r="AY1" s="562"/>
      <c r="AZ1" s="562"/>
      <c r="BA1" s="562"/>
      <c r="BB1" s="123" t="s">
        <v>243</v>
      </c>
      <c r="BC1" s="119"/>
      <c r="BD1" s="119"/>
    </row>
    <row r="2" spans="1:57" s="127" customFormat="1" ht="20.25" customHeight="1">
      <c r="A2" s="125"/>
      <c r="B2" s="125"/>
      <c r="C2" s="125"/>
      <c r="D2" s="121"/>
      <c r="E2" s="125"/>
      <c r="F2" s="125"/>
      <c r="G2" s="125"/>
      <c r="H2" s="121"/>
      <c r="I2" s="122"/>
      <c r="J2" s="122"/>
      <c r="K2" s="122"/>
      <c r="L2" s="122"/>
      <c r="M2" s="122"/>
      <c r="N2" s="125"/>
      <c r="O2" s="125"/>
      <c r="P2" s="125"/>
      <c r="Q2" s="125"/>
      <c r="R2" s="125"/>
      <c r="S2" s="125"/>
      <c r="T2" s="122" t="s">
        <v>244</v>
      </c>
      <c r="U2" s="563">
        <v>6</v>
      </c>
      <c r="V2" s="563"/>
      <c r="W2" s="122" t="s">
        <v>241</v>
      </c>
      <c r="X2" s="564">
        <f>IF(U2=0,"",YEAR(DATE(2018+U2,1,1)))</f>
        <v>2024</v>
      </c>
      <c r="Y2" s="564"/>
      <c r="Z2" s="125" t="s">
        <v>245</v>
      </c>
      <c r="AA2" s="125" t="s">
        <v>246</v>
      </c>
      <c r="AB2" s="563">
        <v>4</v>
      </c>
      <c r="AC2" s="563"/>
      <c r="AD2" s="125" t="s">
        <v>247</v>
      </c>
      <c r="AE2" s="125"/>
      <c r="AF2" s="125"/>
      <c r="AG2" s="125"/>
      <c r="AH2" s="125"/>
      <c r="AI2" s="125"/>
      <c r="AJ2" s="123"/>
      <c r="AK2" s="122" t="s">
        <v>248</v>
      </c>
      <c r="AL2" s="122" t="s">
        <v>241</v>
      </c>
      <c r="AM2" s="562"/>
      <c r="AN2" s="562"/>
      <c r="AO2" s="562"/>
      <c r="AP2" s="562"/>
      <c r="AQ2" s="562"/>
      <c r="AR2" s="562"/>
      <c r="AS2" s="562"/>
      <c r="AT2" s="562"/>
      <c r="AU2" s="562"/>
      <c r="AV2" s="562"/>
      <c r="AW2" s="562"/>
      <c r="AX2" s="562"/>
      <c r="AY2" s="562"/>
      <c r="AZ2" s="562"/>
      <c r="BA2" s="562"/>
      <c r="BB2" s="123" t="s">
        <v>243</v>
      </c>
      <c r="BC2" s="122"/>
      <c r="BD2" s="122"/>
      <c r="BE2" s="126"/>
    </row>
    <row r="3" spans="1:57" s="127" customFormat="1" ht="20.25" customHeight="1">
      <c r="A3" s="125"/>
      <c r="B3" s="125"/>
      <c r="C3" s="125"/>
      <c r="D3" s="121"/>
      <c r="E3" s="125"/>
      <c r="F3" s="125"/>
      <c r="G3" s="125"/>
      <c r="H3" s="121"/>
      <c r="I3" s="122"/>
      <c r="J3" s="122"/>
      <c r="K3" s="122"/>
      <c r="L3" s="122"/>
      <c r="M3" s="122"/>
      <c r="N3" s="125"/>
      <c r="O3" s="125"/>
      <c r="P3" s="125"/>
      <c r="Q3" s="125"/>
      <c r="R3" s="125"/>
      <c r="S3" s="125"/>
      <c r="T3" s="128"/>
      <c r="U3" s="129"/>
      <c r="V3" s="129"/>
      <c r="W3" s="130"/>
      <c r="X3" s="129"/>
      <c r="Y3" s="129"/>
      <c r="Z3" s="131"/>
      <c r="AA3" s="131"/>
      <c r="AB3" s="129"/>
      <c r="AC3" s="129"/>
      <c r="AD3" s="132"/>
      <c r="AE3" s="125"/>
      <c r="AF3" s="125"/>
      <c r="AG3" s="125"/>
      <c r="AH3" s="125"/>
      <c r="AI3" s="125"/>
      <c r="AJ3" s="123"/>
      <c r="AK3" s="122"/>
      <c r="AL3" s="122"/>
      <c r="AM3" s="133"/>
      <c r="AN3" s="133"/>
      <c r="AO3" s="133"/>
      <c r="AP3" s="133"/>
      <c r="AQ3" s="133"/>
      <c r="AR3" s="133"/>
      <c r="AS3" s="133"/>
      <c r="AT3" s="133"/>
      <c r="AU3" s="133"/>
      <c r="AV3" s="133"/>
      <c r="AW3" s="133"/>
      <c r="AX3" s="133"/>
      <c r="AY3" s="134" t="s">
        <v>249</v>
      </c>
      <c r="AZ3" s="565" t="s">
        <v>250</v>
      </c>
      <c r="BA3" s="565"/>
      <c r="BB3" s="565"/>
      <c r="BC3" s="565"/>
      <c r="BD3" s="122"/>
      <c r="BE3" s="126"/>
    </row>
    <row r="4" spans="1:57" s="127" customFormat="1" ht="20.25" customHeight="1">
      <c r="A4" s="125"/>
      <c r="B4" s="135"/>
      <c r="C4" s="135"/>
      <c r="D4" s="135"/>
      <c r="E4" s="135"/>
      <c r="F4" s="135"/>
      <c r="G4" s="135"/>
      <c r="H4" s="135"/>
      <c r="I4" s="135"/>
      <c r="J4" s="136"/>
      <c r="K4" s="137"/>
      <c r="L4" s="137"/>
      <c r="M4" s="137"/>
      <c r="N4" s="137"/>
      <c r="O4" s="137"/>
      <c r="P4" s="138"/>
      <c r="Q4" s="137"/>
      <c r="R4" s="137"/>
      <c r="S4" s="139"/>
      <c r="T4" s="125"/>
      <c r="U4" s="125"/>
      <c r="V4" s="125"/>
      <c r="W4" s="125"/>
      <c r="X4" s="125"/>
      <c r="Y4" s="125"/>
      <c r="Z4" s="131"/>
      <c r="AA4" s="131"/>
      <c r="AB4" s="129"/>
      <c r="AC4" s="129"/>
      <c r="AD4" s="132"/>
      <c r="AE4" s="125"/>
      <c r="AF4" s="125"/>
      <c r="AG4" s="125"/>
      <c r="AH4" s="125"/>
      <c r="AI4" s="125"/>
      <c r="AJ4" s="123"/>
      <c r="AK4" s="122"/>
      <c r="AL4" s="122"/>
      <c r="AM4" s="133"/>
      <c r="AN4" s="133"/>
      <c r="AO4" s="133"/>
      <c r="AP4" s="133"/>
      <c r="AQ4" s="133"/>
      <c r="AR4" s="133"/>
      <c r="AS4" s="133"/>
      <c r="AT4" s="133"/>
      <c r="AU4" s="133"/>
      <c r="AV4" s="133"/>
      <c r="AW4" s="133"/>
      <c r="AX4" s="133"/>
      <c r="AY4" s="134" t="s">
        <v>251</v>
      </c>
      <c r="AZ4" s="565" t="s">
        <v>252</v>
      </c>
      <c r="BA4" s="565"/>
      <c r="BB4" s="565"/>
      <c r="BC4" s="565"/>
      <c r="BD4" s="122"/>
      <c r="BE4" s="126"/>
    </row>
    <row r="5" spans="1:57" s="127" customFormat="1" ht="20.25" customHeight="1">
      <c r="A5" s="125"/>
      <c r="B5" s="140"/>
      <c r="C5" s="140"/>
      <c r="D5" s="140"/>
      <c r="E5" s="140"/>
      <c r="F5" s="140"/>
      <c r="G5" s="140"/>
      <c r="H5" s="140"/>
      <c r="I5" s="140"/>
      <c r="J5" s="141"/>
      <c r="K5" s="142"/>
      <c r="L5" s="143"/>
      <c r="M5" s="143"/>
      <c r="N5" s="143"/>
      <c r="O5" s="143"/>
      <c r="P5" s="140"/>
      <c r="Q5" s="144"/>
      <c r="R5" s="144"/>
      <c r="S5" s="145"/>
      <c r="T5" s="125"/>
      <c r="U5" s="125"/>
      <c r="V5" s="125"/>
      <c r="W5" s="125"/>
      <c r="X5" s="125"/>
      <c r="Y5" s="125"/>
      <c r="Z5" s="131"/>
      <c r="AA5" s="131"/>
      <c r="AB5" s="129"/>
      <c r="AC5" s="129"/>
      <c r="AD5" s="146"/>
      <c r="AE5" s="146"/>
      <c r="AF5" s="146"/>
      <c r="AG5" s="146"/>
      <c r="AH5" s="125"/>
      <c r="AI5" s="125"/>
      <c r="AJ5" s="146" t="s">
        <v>253</v>
      </c>
      <c r="AK5" s="146"/>
      <c r="AL5" s="146"/>
      <c r="AM5" s="146"/>
      <c r="AN5" s="146"/>
      <c r="AO5" s="146"/>
      <c r="AP5" s="146"/>
      <c r="AQ5" s="146"/>
      <c r="AR5" s="135"/>
      <c r="AS5" s="135"/>
      <c r="AT5" s="147"/>
      <c r="AU5" s="146"/>
      <c r="AV5" s="571">
        <v>40</v>
      </c>
      <c r="AW5" s="572"/>
      <c r="AX5" s="148" t="s">
        <v>254</v>
      </c>
      <c r="AY5" s="149"/>
      <c r="AZ5" s="571">
        <v>160</v>
      </c>
      <c r="BA5" s="572"/>
      <c r="BB5" s="147" t="s">
        <v>255</v>
      </c>
      <c r="BC5" s="146"/>
      <c r="BD5" s="125"/>
      <c r="BE5" s="126"/>
    </row>
    <row r="6" spans="1:57" ht="20.25" customHeight="1" thickBot="1">
      <c r="A6" s="150"/>
      <c r="B6" s="150"/>
      <c r="C6" s="151"/>
      <c r="D6" s="151"/>
      <c r="E6" s="150"/>
      <c r="F6" s="150"/>
      <c r="G6" s="152"/>
      <c r="H6" s="150"/>
      <c r="I6" s="150"/>
      <c r="J6" s="150"/>
      <c r="K6" s="150"/>
      <c r="L6" s="150"/>
      <c r="M6" s="150"/>
      <c r="N6" s="150"/>
      <c r="O6" s="150"/>
      <c r="P6" s="150"/>
      <c r="Q6" s="150"/>
      <c r="R6" s="150"/>
      <c r="S6" s="151"/>
      <c r="T6" s="150"/>
      <c r="U6" s="150"/>
      <c r="V6" s="150"/>
      <c r="W6" s="150"/>
      <c r="X6" s="150"/>
      <c r="Y6" s="150"/>
      <c r="Z6" s="150"/>
      <c r="AA6" s="150"/>
      <c r="AB6" s="150"/>
      <c r="AC6" s="150"/>
      <c r="AD6" s="150"/>
      <c r="AE6" s="150"/>
      <c r="AF6" s="150"/>
      <c r="AG6" s="150"/>
      <c r="AH6" s="150"/>
      <c r="AI6" s="150"/>
      <c r="AJ6" s="151"/>
      <c r="AK6" s="150"/>
      <c r="AL6" s="150"/>
      <c r="AM6" s="150"/>
      <c r="AN6" s="150"/>
      <c r="AO6" s="150"/>
      <c r="AP6" s="150"/>
      <c r="AQ6" s="150"/>
      <c r="AR6" s="150"/>
      <c r="AS6" s="150"/>
      <c r="AT6" s="150"/>
      <c r="AU6" s="150"/>
      <c r="AV6" s="150"/>
      <c r="AW6" s="150"/>
      <c r="AX6" s="150"/>
      <c r="AY6" s="150"/>
      <c r="AZ6" s="150"/>
      <c r="BA6" s="150"/>
      <c r="BB6" s="150"/>
      <c r="BC6" s="153"/>
      <c r="BD6" s="153"/>
      <c r="BE6" s="154"/>
    </row>
    <row r="7" spans="1:57" ht="20.25" customHeight="1" thickBot="1">
      <c r="A7" s="150"/>
      <c r="B7" s="537" t="s">
        <v>256</v>
      </c>
      <c r="C7" s="540" t="s">
        <v>257</v>
      </c>
      <c r="D7" s="541"/>
      <c r="E7" s="546" t="s">
        <v>258</v>
      </c>
      <c r="F7" s="541"/>
      <c r="G7" s="546" t="s">
        <v>259</v>
      </c>
      <c r="H7" s="540"/>
      <c r="I7" s="540"/>
      <c r="J7" s="540"/>
      <c r="K7" s="541"/>
      <c r="L7" s="546" t="s">
        <v>260</v>
      </c>
      <c r="M7" s="540"/>
      <c r="N7" s="540"/>
      <c r="O7" s="549"/>
      <c r="P7" s="552" t="s">
        <v>261</v>
      </c>
      <c r="Q7" s="553"/>
      <c r="R7" s="553"/>
      <c r="S7" s="553"/>
      <c r="T7" s="553"/>
      <c r="U7" s="553"/>
      <c r="V7" s="553"/>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4" t="str">
        <f>IF(AZ3="４週","(9)1～4週目の勤務時間数合計","(9)1か月の勤務時間数合計")</f>
        <v>(9)1～4週目の勤務時間数合計</v>
      </c>
      <c r="AV7" s="555"/>
      <c r="AW7" s="554" t="s">
        <v>262</v>
      </c>
      <c r="AX7" s="555"/>
      <c r="AY7" s="566" t="s">
        <v>263</v>
      </c>
      <c r="AZ7" s="566"/>
      <c r="BA7" s="566"/>
      <c r="BB7" s="566"/>
      <c r="BC7" s="566"/>
      <c r="BD7" s="566"/>
    </row>
    <row r="8" spans="1:57" ht="20.25" customHeight="1" thickBot="1">
      <c r="A8" s="150"/>
      <c r="B8" s="538"/>
      <c r="C8" s="542"/>
      <c r="D8" s="543"/>
      <c r="E8" s="547"/>
      <c r="F8" s="543"/>
      <c r="G8" s="547"/>
      <c r="H8" s="542"/>
      <c r="I8" s="542"/>
      <c r="J8" s="542"/>
      <c r="K8" s="543"/>
      <c r="L8" s="547"/>
      <c r="M8" s="542"/>
      <c r="N8" s="542"/>
      <c r="O8" s="550"/>
      <c r="P8" s="568" t="s">
        <v>264</v>
      </c>
      <c r="Q8" s="569"/>
      <c r="R8" s="569"/>
      <c r="S8" s="569"/>
      <c r="T8" s="569"/>
      <c r="U8" s="569"/>
      <c r="V8" s="570"/>
      <c r="W8" s="568" t="s">
        <v>265</v>
      </c>
      <c r="X8" s="569"/>
      <c r="Y8" s="569"/>
      <c r="Z8" s="569"/>
      <c r="AA8" s="569"/>
      <c r="AB8" s="569"/>
      <c r="AC8" s="570"/>
      <c r="AD8" s="568" t="s">
        <v>266</v>
      </c>
      <c r="AE8" s="569"/>
      <c r="AF8" s="569"/>
      <c r="AG8" s="569"/>
      <c r="AH8" s="569"/>
      <c r="AI8" s="569"/>
      <c r="AJ8" s="570"/>
      <c r="AK8" s="568" t="s">
        <v>267</v>
      </c>
      <c r="AL8" s="569"/>
      <c r="AM8" s="569"/>
      <c r="AN8" s="569"/>
      <c r="AO8" s="569"/>
      <c r="AP8" s="569"/>
      <c r="AQ8" s="570"/>
      <c r="AR8" s="568" t="s">
        <v>268</v>
      </c>
      <c r="AS8" s="569"/>
      <c r="AT8" s="570"/>
      <c r="AU8" s="556"/>
      <c r="AV8" s="557"/>
      <c r="AW8" s="556"/>
      <c r="AX8" s="557"/>
      <c r="AY8" s="566"/>
      <c r="AZ8" s="566"/>
      <c r="BA8" s="566"/>
      <c r="BB8" s="566"/>
      <c r="BC8" s="566"/>
      <c r="BD8" s="566"/>
    </row>
    <row r="9" spans="1:57" ht="20.25" customHeight="1" thickBot="1">
      <c r="A9" s="150"/>
      <c r="B9" s="538"/>
      <c r="C9" s="542"/>
      <c r="D9" s="543"/>
      <c r="E9" s="547"/>
      <c r="F9" s="543"/>
      <c r="G9" s="547"/>
      <c r="H9" s="542"/>
      <c r="I9" s="542"/>
      <c r="J9" s="542"/>
      <c r="K9" s="543"/>
      <c r="L9" s="547"/>
      <c r="M9" s="542"/>
      <c r="N9" s="542"/>
      <c r="O9" s="550"/>
      <c r="P9" s="156">
        <f>DAY(DATE($X$2,$AB$2,1))</f>
        <v>1</v>
      </c>
      <c r="Q9" s="157">
        <f>DAY(DATE($X$2,$AB$2,2))</f>
        <v>2</v>
      </c>
      <c r="R9" s="157">
        <f>DAY(DATE($X$2,$AB$2,3))</f>
        <v>3</v>
      </c>
      <c r="S9" s="157">
        <f>DAY(DATE($X$2,$AB$2,4))</f>
        <v>4</v>
      </c>
      <c r="T9" s="157">
        <f>DAY(DATE($X$2,$AB$2,5))</f>
        <v>5</v>
      </c>
      <c r="U9" s="157">
        <f>DAY(DATE($X$2,$AB$2,6))</f>
        <v>6</v>
      </c>
      <c r="V9" s="158">
        <f>DAY(DATE($X$2,$AB$2,7))</f>
        <v>7</v>
      </c>
      <c r="W9" s="156">
        <f>DAY(DATE($X$2,$AB$2,8))</f>
        <v>8</v>
      </c>
      <c r="X9" s="157">
        <f>DAY(DATE($X$2,$AB$2,9))</f>
        <v>9</v>
      </c>
      <c r="Y9" s="157">
        <f>DAY(DATE($X$2,$AB$2,10))</f>
        <v>10</v>
      </c>
      <c r="Z9" s="157">
        <f>DAY(DATE($X$2,$AB$2,11))</f>
        <v>11</v>
      </c>
      <c r="AA9" s="157">
        <f>DAY(DATE($X$2,$AB$2,12))</f>
        <v>12</v>
      </c>
      <c r="AB9" s="157">
        <f>DAY(DATE($X$2,$AB$2,13))</f>
        <v>13</v>
      </c>
      <c r="AC9" s="158">
        <f>DAY(DATE($X$2,$AB$2,14))</f>
        <v>14</v>
      </c>
      <c r="AD9" s="156">
        <f>DAY(DATE($X$2,$AB$2,15))</f>
        <v>15</v>
      </c>
      <c r="AE9" s="157">
        <f>DAY(DATE($X$2,$AB$2,16))</f>
        <v>16</v>
      </c>
      <c r="AF9" s="157">
        <f>DAY(DATE($X$2,$AB$2,17))</f>
        <v>17</v>
      </c>
      <c r="AG9" s="157">
        <f>DAY(DATE($X$2,$AB$2,18))</f>
        <v>18</v>
      </c>
      <c r="AH9" s="157">
        <f>DAY(DATE($X$2,$AB$2,19))</f>
        <v>19</v>
      </c>
      <c r="AI9" s="157">
        <f>DAY(DATE($X$2,$AB$2,20))</f>
        <v>20</v>
      </c>
      <c r="AJ9" s="158">
        <f>DAY(DATE($X$2,$AB$2,21))</f>
        <v>21</v>
      </c>
      <c r="AK9" s="156">
        <f>DAY(DATE($X$2,$AB$2,22))</f>
        <v>22</v>
      </c>
      <c r="AL9" s="157">
        <f>DAY(DATE($X$2,$AB$2,23))</f>
        <v>23</v>
      </c>
      <c r="AM9" s="157">
        <f>DAY(DATE($X$2,$AB$2,24))</f>
        <v>24</v>
      </c>
      <c r="AN9" s="157">
        <f>DAY(DATE($X$2,$AB$2,25))</f>
        <v>25</v>
      </c>
      <c r="AO9" s="157">
        <f>DAY(DATE($X$2,$AB$2,26))</f>
        <v>26</v>
      </c>
      <c r="AP9" s="157">
        <f>DAY(DATE($X$2,$AB$2,27))</f>
        <v>27</v>
      </c>
      <c r="AQ9" s="158">
        <f>DAY(DATE($X$2,$AB$2,28))</f>
        <v>28</v>
      </c>
      <c r="AR9" s="156" t="str">
        <f>IF(AZ3="暦月",IF(DAY(DATE($X$2,$AB$2,29))=29,29,""),"")</f>
        <v/>
      </c>
      <c r="AS9" s="157" t="str">
        <f>IF(AZ3="暦月",IF(DAY(DATE($X$2,$AB$2,30))=30,30,""),"")</f>
        <v/>
      </c>
      <c r="AT9" s="159" t="str">
        <f>IF(AZ3="暦月",IF(DAY(DATE($X$2,$AB$2,31))=31,31,""),"")</f>
        <v/>
      </c>
      <c r="AU9" s="556"/>
      <c r="AV9" s="557"/>
      <c r="AW9" s="556"/>
      <c r="AX9" s="557"/>
      <c r="AY9" s="566"/>
      <c r="AZ9" s="566"/>
      <c r="BA9" s="566"/>
      <c r="BB9" s="566"/>
      <c r="BC9" s="566"/>
      <c r="BD9" s="566"/>
    </row>
    <row r="10" spans="1:57" ht="20.25" hidden="1" customHeight="1" thickBot="1">
      <c r="A10" s="150"/>
      <c r="B10" s="538"/>
      <c r="C10" s="542"/>
      <c r="D10" s="543"/>
      <c r="E10" s="547"/>
      <c r="F10" s="543"/>
      <c r="G10" s="547"/>
      <c r="H10" s="542"/>
      <c r="I10" s="542"/>
      <c r="J10" s="542"/>
      <c r="K10" s="543"/>
      <c r="L10" s="547"/>
      <c r="M10" s="542"/>
      <c r="N10" s="542"/>
      <c r="O10" s="550"/>
      <c r="P10" s="156">
        <f>WEEKDAY(DATE($X$2,$AB$2,1))</f>
        <v>2</v>
      </c>
      <c r="Q10" s="157">
        <f>WEEKDAY(DATE($X$2,$AB$2,2))</f>
        <v>3</v>
      </c>
      <c r="R10" s="157">
        <f>WEEKDAY(DATE($X$2,$AB$2,3))</f>
        <v>4</v>
      </c>
      <c r="S10" s="157">
        <f>WEEKDAY(DATE($X$2,$AB$2,4))</f>
        <v>5</v>
      </c>
      <c r="T10" s="157">
        <f>WEEKDAY(DATE($X$2,$AB$2,5))</f>
        <v>6</v>
      </c>
      <c r="U10" s="157">
        <f>WEEKDAY(DATE($X$2,$AB$2,6))</f>
        <v>7</v>
      </c>
      <c r="V10" s="158">
        <f>WEEKDAY(DATE($X$2,$AB$2,7))</f>
        <v>1</v>
      </c>
      <c r="W10" s="156">
        <f>WEEKDAY(DATE($X$2,$AB$2,8))</f>
        <v>2</v>
      </c>
      <c r="X10" s="157">
        <f>WEEKDAY(DATE($X$2,$AB$2,9))</f>
        <v>3</v>
      </c>
      <c r="Y10" s="157">
        <f>WEEKDAY(DATE($X$2,$AB$2,10))</f>
        <v>4</v>
      </c>
      <c r="Z10" s="157">
        <f>WEEKDAY(DATE($X$2,$AB$2,11))</f>
        <v>5</v>
      </c>
      <c r="AA10" s="157">
        <f>WEEKDAY(DATE($X$2,$AB$2,12))</f>
        <v>6</v>
      </c>
      <c r="AB10" s="157">
        <f>WEEKDAY(DATE($X$2,$AB$2,13))</f>
        <v>7</v>
      </c>
      <c r="AC10" s="158">
        <f>WEEKDAY(DATE($X$2,$AB$2,14))</f>
        <v>1</v>
      </c>
      <c r="AD10" s="156">
        <f>WEEKDAY(DATE($X$2,$AB$2,15))</f>
        <v>2</v>
      </c>
      <c r="AE10" s="157">
        <f>WEEKDAY(DATE($X$2,$AB$2,16))</f>
        <v>3</v>
      </c>
      <c r="AF10" s="157">
        <f>WEEKDAY(DATE($X$2,$AB$2,17))</f>
        <v>4</v>
      </c>
      <c r="AG10" s="157">
        <f>WEEKDAY(DATE($X$2,$AB$2,18))</f>
        <v>5</v>
      </c>
      <c r="AH10" s="157">
        <f>WEEKDAY(DATE($X$2,$AB$2,19))</f>
        <v>6</v>
      </c>
      <c r="AI10" s="157">
        <f>WEEKDAY(DATE($X$2,$AB$2,20))</f>
        <v>7</v>
      </c>
      <c r="AJ10" s="158">
        <f>WEEKDAY(DATE($X$2,$AB$2,21))</f>
        <v>1</v>
      </c>
      <c r="AK10" s="156">
        <f>WEEKDAY(DATE($X$2,$AB$2,22))</f>
        <v>2</v>
      </c>
      <c r="AL10" s="157">
        <f>WEEKDAY(DATE($X$2,$AB$2,23))</f>
        <v>3</v>
      </c>
      <c r="AM10" s="157">
        <f>WEEKDAY(DATE($X$2,$AB$2,24))</f>
        <v>4</v>
      </c>
      <c r="AN10" s="157">
        <f>WEEKDAY(DATE($X$2,$AB$2,25))</f>
        <v>5</v>
      </c>
      <c r="AO10" s="157">
        <f>WEEKDAY(DATE($X$2,$AB$2,26))</f>
        <v>6</v>
      </c>
      <c r="AP10" s="157">
        <f>WEEKDAY(DATE($X$2,$AB$2,27))</f>
        <v>7</v>
      </c>
      <c r="AQ10" s="158">
        <f>WEEKDAY(DATE($X$2,$AB$2,28))</f>
        <v>1</v>
      </c>
      <c r="AR10" s="156">
        <f>IF(AR9=29,WEEKDAY(DATE($X$2,$AB$2,29)),0)</f>
        <v>0</v>
      </c>
      <c r="AS10" s="157">
        <f>IF(AS9=30,WEEKDAY(DATE($X$2,$AB$2,30)),0)</f>
        <v>0</v>
      </c>
      <c r="AT10" s="159">
        <f>IF(AT9=31,WEEKDAY(DATE($X$2,$AB$2,31)),0)</f>
        <v>0</v>
      </c>
      <c r="AU10" s="558"/>
      <c r="AV10" s="559"/>
      <c r="AW10" s="558"/>
      <c r="AX10" s="559"/>
      <c r="AY10" s="567"/>
      <c r="AZ10" s="567"/>
      <c r="BA10" s="567"/>
      <c r="BB10" s="567"/>
      <c r="BC10" s="567"/>
      <c r="BD10" s="567"/>
    </row>
    <row r="11" spans="1:57" ht="20.25" customHeight="1" thickBot="1">
      <c r="A11" s="150"/>
      <c r="B11" s="539"/>
      <c r="C11" s="544"/>
      <c r="D11" s="545"/>
      <c r="E11" s="548"/>
      <c r="F11" s="545"/>
      <c r="G11" s="548"/>
      <c r="H11" s="544"/>
      <c r="I11" s="544"/>
      <c r="J11" s="544"/>
      <c r="K11" s="545"/>
      <c r="L11" s="548"/>
      <c r="M11" s="544"/>
      <c r="N11" s="544"/>
      <c r="O11" s="551"/>
      <c r="P11" s="160" t="str">
        <f>IF(P10=1,"日",IF(P10=2,"月",IF(P10=3,"火",IF(P10=4,"水",IF(P10=5,"木",IF(P10=6,"金","土"))))))</f>
        <v>月</v>
      </c>
      <c r="Q11" s="161" t="str">
        <f t="shared" ref="Q11:AQ11" si="0">IF(Q10=1,"日",IF(Q10=2,"月",IF(Q10=3,"火",IF(Q10=4,"水",IF(Q10=5,"木",IF(Q10=6,"金","土"))))))</f>
        <v>火</v>
      </c>
      <c r="R11" s="161" t="str">
        <f t="shared" si="0"/>
        <v>水</v>
      </c>
      <c r="S11" s="161" t="str">
        <f t="shared" si="0"/>
        <v>木</v>
      </c>
      <c r="T11" s="161" t="str">
        <f t="shared" si="0"/>
        <v>金</v>
      </c>
      <c r="U11" s="161" t="str">
        <f t="shared" si="0"/>
        <v>土</v>
      </c>
      <c r="V11" s="162" t="str">
        <f t="shared" si="0"/>
        <v>日</v>
      </c>
      <c r="W11" s="160" t="str">
        <f t="shared" si="0"/>
        <v>月</v>
      </c>
      <c r="X11" s="161" t="str">
        <f t="shared" si="0"/>
        <v>火</v>
      </c>
      <c r="Y11" s="161" t="str">
        <f t="shared" si="0"/>
        <v>水</v>
      </c>
      <c r="Z11" s="161" t="str">
        <f t="shared" si="0"/>
        <v>木</v>
      </c>
      <c r="AA11" s="161" t="str">
        <f t="shared" si="0"/>
        <v>金</v>
      </c>
      <c r="AB11" s="161" t="str">
        <f t="shared" si="0"/>
        <v>土</v>
      </c>
      <c r="AC11" s="162" t="str">
        <f t="shared" si="0"/>
        <v>日</v>
      </c>
      <c r="AD11" s="160" t="str">
        <f t="shared" si="0"/>
        <v>月</v>
      </c>
      <c r="AE11" s="161" t="str">
        <f t="shared" si="0"/>
        <v>火</v>
      </c>
      <c r="AF11" s="161" t="str">
        <f t="shared" si="0"/>
        <v>水</v>
      </c>
      <c r="AG11" s="161" t="str">
        <f t="shared" si="0"/>
        <v>木</v>
      </c>
      <c r="AH11" s="161" t="str">
        <f t="shared" si="0"/>
        <v>金</v>
      </c>
      <c r="AI11" s="161" t="str">
        <f t="shared" si="0"/>
        <v>土</v>
      </c>
      <c r="AJ11" s="162" t="str">
        <f t="shared" si="0"/>
        <v>日</v>
      </c>
      <c r="AK11" s="160" t="str">
        <f t="shared" si="0"/>
        <v>月</v>
      </c>
      <c r="AL11" s="161" t="str">
        <f t="shared" si="0"/>
        <v>火</v>
      </c>
      <c r="AM11" s="161" t="str">
        <f t="shared" si="0"/>
        <v>水</v>
      </c>
      <c r="AN11" s="161" t="str">
        <f t="shared" si="0"/>
        <v>木</v>
      </c>
      <c r="AO11" s="161" t="str">
        <f t="shared" si="0"/>
        <v>金</v>
      </c>
      <c r="AP11" s="161" t="str">
        <f t="shared" si="0"/>
        <v>土</v>
      </c>
      <c r="AQ11" s="162" t="str">
        <f t="shared" si="0"/>
        <v>日</v>
      </c>
      <c r="AR11" s="161" t="str">
        <f>IF(AR10=1,"日",IF(AR10=2,"月",IF(AR10=3,"火",IF(AR10=4,"水",IF(AR10=5,"木",IF(AR10=6,"金",IF(AR10=0,"","土")))))))</f>
        <v/>
      </c>
      <c r="AS11" s="161" t="str">
        <f>IF(AS10=1,"日",IF(AS10=2,"月",IF(AS10=3,"火",IF(AS10=4,"水",IF(AS10=5,"木",IF(AS10=6,"金",IF(AS10=0,"","土")))))))</f>
        <v/>
      </c>
      <c r="AT11" s="163" t="str">
        <f>IF(AT10=1,"日",IF(AT10=2,"月",IF(AT10=3,"火",IF(AT10=4,"水",IF(AT10=5,"木",IF(AT10=6,"金",IF(AT10=0,"","土")))))))</f>
        <v/>
      </c>
      <c r="AU11" s="560"/>
      <c r="AV11" s="561"/>
      <c r="AW11" s="560"/>
      <c r="AX11" s="561"/>
      <c r="AY11" s="567"/>
      <c r="AZ11" s="567"/>
      <c r="BA11" s="567"/>
      <c r="BB11" s="567"/>
      <c r="BC11" s="567"/>
      <c r="BD11" s="567"/>
    </row>
    <row r="12" spans="1:57" ht="39.950000000000003" customHeight="1">
      <c r="A12" s="150"/>
      <c r="B12" s="164">
        <v>1</v>
      </c>
      <c r="C12" s="524"/>
      <c r="D12" s="525"/>
      <c r="E12" s="526"/>
      <c r="F12" s="527"/>
      <c r="G12" s="528"/>
      <c r="H12" s="529"/>
      <c r="I12" s="529"/>
      <c r="J12" s="529"/>
      <c r="K12" s="530"/>
      <c r="L12" s="526"/>
      <c r="M12" s="531"/>
      <c r="N12" s="531"/>
      <c r="O12" s="532"/>
      <c r="P12" s="165"/>
      <c r="Q12" s="166"/>
      <c r="R12" s="166"/>
      <c r="S12" s="166"/>
      <c r="T12" s="166"/>
      <c r="U12" s="166"/>
      <c r="V12" s="167"/>
      <c r="W12" s="165"/>
      <c r="X12" s="166"/>
      <c r="Y12" s="166"/>
      <c r="Z12" s="166"/>
      <c r="AA12" s="166"/>
      <c r="AB12" s="166"/>
      <c r="AC12" s="167"/>
      <c r="AD12" s="165"/>
      <c r="AE12" s="166"/>
      <c r="AF12" s="166"/>
      <c r="AG12" s="166"/>
      <c r="AH12" s="166"/>
      <c r="AI12" s="166"/>
      <c r="AJ12" s="167"/>
      <c r="AK12" s="165"/>
      <c r="AL12" s="166"/>
      <c r="AM12" s="166"/>
      <c r="AN12" s="166"/>
      <c r="AO12" s="166"/>
      <c r="AP12" s="166"/>
      <c r="AQ12" s="167"/>
      <c r="AR12" s="165"/>
      <c r="AS12" s="166"/>
      <c r="AT12" s="167"/>
      <c r="AU12" s="533"/>
      <c r="AV12" s="534"/>
      <c r="AW12" s="535"/>
      <c r="AX12" s="536"/>
      <c r="AY12" s="521"/>
      <c r="AZ12" s="522"/>
      <c r="BA12" s="522"/>
      <c r="BB12" s="522"/>
      <c r="BC12" s="522"/>
      <c r="BD12" s="523"/>
    </row>
    <row r="13" spans="1:57" ht="39.950000000000003" customHeight="1">
      <c r="A13" s="150"/>
      <c r="B13" s="168">
        <f t="shared" ref="B13:B39" si="1">B12+1</f>
        <v>2</v>
      </c>
      <c r="C13" s="508"/>
      <c r="D13" s="509"/>
      <c r="E13" s="510"/>
      <c r="F13" s="511"/>
      <c r="G13" s="512"/>
      <c r="H13" s="513"/>
      <c r="I13" s="513"/>
      <c r="J13" s="513"/>
      <c r="K13" s="514"/>
      <c r="L13" s="510"/>
      <c r="M13" s="515"/>
      <c r="N13" s="515"/>
      <c r="O13" s="516"/>
      <c r="P13" s="169"/>
      <c r="Q13" s="170"/>
      <c r="R13" s="170"/>
      <c r="S13" s="170"/>
      <c r="T13" s="170"/>
      <c r="U13" s="170"/>
      <c r="V13" s="171"/>
      <c r="W13" s="169"/>
      <c r="X13" s="170"/>
      <c r="Y13" s="170"/>
      <c r="Z13" s="170"/>
      <c r="AA13" s="170"/>
      <c r="AB13" s="170"/>
      <c r="AC13" s="171"/>
      <c r="AD13" s="169"/>
      <c r="AE13" s="170"/>
      <c r="AF13" s="170"/>
      <c r="AG13" s="170"/>
      <c r="AH13" s="170"/>
      <c r="AI13" s="170"/>
      <c r="AJ13" s="171"/>
      <c r="AK13" s="169"/>
      <c r="AL13" s="170"/>
      <c r="AM13" s="170"/>
      <c r="AN13" s="170"/>
      <c r="AO13" s="170"/>
      <c r="AP13" s="170"/>
      <c r="AQ13" s="171"/>
      <c r="AR13" s="169"/>
      <c r="AS13" s="170"/>
      <c r="AT13" s="171"/>
      <c r="AU13" s="517"/>
      <c r="AV13" s="518"/>
      <c r="AW13" s="519"/>
      <c r="AX13" s="520"/>
      <c r="AY13" s="489"/>
      <c r="AZ13" s="490"/>
      <c r="BA13" s="490"/>
      <c r="BB13" s="490"/>
      <c r="BC13" s="490"/>
      <c r="BD13" s="491"/>
    </row>
    <row r="14" spans="1:57" ht="39.950000000000003" customHeight="1">
      <c r="A14" s="150"/>
      <c r="B14" s="168">
        <f t="shared" si="1"/>
        <v>3</v>
      </c>
      <c r="C14" s="508"/>
      <c r="D14" s="509"/>
      <c r="E14" s="510"/>
      <c r="F14" s="511"/>
      <c r="G14" s="512"/>
      <c r="H14" s="513"/>
      <c r="I14" s="513"/>
      <c r="J14" s="513"/>
      <c r="K14" s="514"/>
      <c r="L14" s="510"/>
      <c r="M14" s="515"/>
      <c r="N14" s="515"/>
      <c r="O14" s="516"/>
      <c r="P14" s="169"/>
      <c r="Q14" s="170"/>
      <c r="R14" s="170"/>
      <c r="S14" s="170"/>
      <c r="T14" s="170"/>
      <c r="U14" s="170"/>
      <c r="V14" s="171"/>
      <c r="W14" s="169"/>
      <c r="X14" s="170"/>
      <c r="Y14" s="170"/>
      <c r="Z14" s="170"/>
      <c r="AA14" s="170"/>
      <c r="AB14" s="170"/>
      <c r="AC14" s="171"/>
      <c r="AD14" s="169"/>
      <c r="AE14" s="170"/>
      <c r="AF14" s="170"/>
      <c r="AG14" s="170"/>
      <c r="AH14" s="170"/>
      <c r="AI14" s="170"/>
      <c r="AJ14" s="171"/>
      <c r="AK14" s="169"/>
      <c r="AL14" s="170"/>
      <c r="AM14" s="170"/>
      <c r="AN14" s="170"/>
      <c r="AO14" s="170"/>
      <c r="AP14" s="170"/>
      <c r="AQ14" s="171"/>
      <c r="AR14" s="169"/>
      <c r="AS14" s="170"/>
      <c r="AT14" s="171"/>
      <c r="AU14" s="517"/>
      <c r="AV14" s="518"/>
      <c r="AW14" s="519"/>
      <c r="AX14" s="520"/>
      <c r="AY14" s="489"/>
      <c r="AZ14" s="490"/>
      <c r="BA14" s="490"/>
      <c r="BB14" s="490"/>
      <c r="BC14" s="490"/>
      <c r="BD14" s="491"/>
    </row>
    <row r="15" spans="1:57" ht="39.950000000000003" customHeight="1">
      <c r="A15" s="150"/>
      <c r="B15" s="168">
        <f t="shared" si="1"/>
        <v>4</v>
      </c>
      <c r="C15" s="508"/>
      <c r="D15" s="509"/>
      <c r="E15" s="510"/>
      <c r="F15" s="511"/>
      <c r="G15" s="512"/>
      <c r="H15" s="513"/>
      <c r="I15" s="513"/>
      <c r="J15" s="513"/>
      <c r="K15" s="514"/>
      <c r="L15" s="510"/>
      <c r="M15" s="515"/>
      <c r="N15" s="515"/>
      <c r="O15" s="516"/>
      <c r="P15" s="169"/>
      <c r="Q15" s="170"/>
      <c r="R15" s="170"/>
      <c r="S15" s="170"/>
      <c r="T15" s="170"/>
      <c r="U15" s="170"/>
      <c r="V15" s="171"/>
      <c r="W15" s="169"/>
      <c r="X15" s="170"/>
      <c r="Y15" s="170"/>
      <c r="Z15" s="170"/>
      <c r="AA15" s="170"/>
      <c r="AB15" s="170"/>
      <c r="AC15" s="171"/>
      <c r="AD15" s="169"/>
      <c r="AE15" s="170"/>
      <c r="AF15" s="170"/>
      <c r="AG15" s="170"/>
      <c r="AH15" s="170"/>
      <c r="AI15" s="170"/>
      <c r="AJ15" s="171"/>
      <c r="AK15" s="169"/>
      <c r="AL15" s="170"/>
      <c r="AM15" s="170"/>
      <c r="AN15" s="170"/>
      <c r="AO15" s="170"/>
      <c r="AP15" s="170"/>
      <c r="AQ15" s="171"/>
      <c r="AR15" s="169"/>
      <c r="AS15" s="170"/>
      <c r="AT15" s="171"/>
      <c r="AU15" s="517"/>
      <c r="AV15" s="518"/>
      <c r="AW15" s="519"/>
      <c r="AX15" s="520"/>
      <c r="AY15" s="489"/>
      <c r="AZ15" s="490"/>
      <c r="BA15" s="490"/>
      <c r="BB15" s="490"/>
      <c r="BC15" s="490"/>
      <c r="BD15" s="491"/>
    </row>
    <row r="16" spans="1:57" ht="39.950000000000003" customHeight="1">
      <c r="A16" s="150"/>
      <c r="B16" s="168">
        <f t="shared" si="1"/>
        <v>5</v>
      </c>
      <c r="C16" s="508"/>
      <c r="D16" s="509"/>
      <c r="E16" s="510"/>
      <c r="F16" s="511"/>
      <c r="G16" s="512"/>
      <c r="H16" s="513"/>
      <c r="I16" s="513"/>
      <c r="J16" s="513"/>
      <c r="K16" s="514"/>
      <c r="L16" s="510"/>
      <c r="M16" s="515"/>
      <c r="N16" s="515"/>
      <c r="O16" s="516"/>
      <c r="P16" s="169"/>
      <c r="Q16" s="170"/>
      <c r="R16" s="170"/>
      <c r="S16" s="170"/>
      <c r="T16" s="170"/>
      <c r="U16" s="170"/>
      <c r="V16" s="171"/>
      <c r="W16" s="169"/>
      <c r="X16" s="170"/>
      <c r="Y16" s="170"/>
      <c r="Z16" s="170"/>
      <c r="AA16" s="170"/>
      <c r="AB16" s="170"/>
      <c r="AC16" s="171"/>
      <c r="AD16" s="169"/>
      <c r="AE16" s="170"/>
      <c r="AF16" s="170"/>
      <c r="AG16" s="170"/>
      <c r="AH16" s="170"/>
      <c r="AI16" s="170"/>
      <c r="AJ16" s="171"/>
      <c r="AK16" s="169"/>
      <c r="AL16" s="170"/>
      <c r="AM16" s="170"/>
      <c r="AN16" s="170"/>
      <c r="AO16" s="170"/>
      <c r="AP16" s="170"/>
      <c r="AQ16" s="171"/>
      <c r="AR16" s="169"/>
      <c r="AS16" s="170"/>
      <c r="AT16" s="171"/>
      <c r="AU16" s="517"/>
      <c r="AV16" s="518"/>
      <c r="AW16" s="519"/>
      <c r="AX16" s="520"/>
      <c r="AY16" s="489"/>
      <c r="AZ16" s="490"/>
      <c r="BA16" s="490"/>
      <c r="BB16" s="490"/>
      <c r="BC16" s="490"/>
      <c r="BD16" s="491"/>
    </row>
    <row r="17" spans="1:56" ht="39.950000000000003" customHeight="1">
      <c r="A17" s="150"/>
      <c r="B17" s="168">
        <f t="shared" si="1"/>
        <v>6</v>
      </c>
      <c r="C17" s="508"/>
      <c r="D17" s="509"/>
      <c r="E17" s="510"/>
      <c r="F17" s="511"/>
      <c r="G17" s="512"/>
      <c r="H17" s="513"/>
      <c r="I17" s="513"/>
      <c r="J17" s="513"/>
      <c r="K17" s="514"/>
      <c r="L17" s="510"/>
      <c r="M17" s="515"/>
      <c r="N17" s="515"/>
      <c r="O17" s="516"/>
      <c r="P17" s="169"/>
      <c r="Q17" s="170"/>
      <c r="R17" s="170"/>
      <c r="S17" s="170"/>
      <c r="T17" s="170"/>
      <c r="U17" s="170"/>
      <c r="V17" s="171"/>
      <c r="W17" s="169"/>
      <c r="X17" s="170"/>
      <c r="Y17" s="170"/>
      <c r="Z17" s="170"/>
      <c r="AA17" s="170"/>
      <c r="AB17" s="170"/>
      <c r="AC17" s="171"/>
      <c r="AD17" s="169"/>
      <c r="AE17" s="170"/>
      <c r="AF17" s="170"/>
      <c r="AG17" s="170"/>
      <c r="AH17" s="170"/>
      <c r="AI17" s="170"/>
      <c r="AJ17" s="171"/>
      <c r="AK17" s="169"/>
      <c r="AL17" s="170"/>
      <c r="AM17" s="170"/>
      <c r="AN17" s="170"/>
      <c r="AO17" s="170"/>
      <c r="AP17" s="170"/>
      <c r="AQ17" s="171"/>
      <c r="AR17" s="169"/>
      <c r="AS17" s="170"/>
      <c r="AT17" s="171"/>
      <c r="AU17" s="517"/>
      <c r="AV17" s="518"/>
      <c r="AW17" s="519"/>
      <c r="AX17" s="520"/>
      <c r="AY17" s="489"/>
      <c r="AZ17" s="490"/>
      <c r="BA17" s="490"/>
      <c r="BB17" s="490"/>
      <c r="BC17" s="490"/>
      <c r="BD17" s="491"/>
    </row>
    <row r="18" spans="1:56" ht="39.950000000000003" customHeight="1">
      <c r="A18" s="150"/>
      <c r="B18" s="168">
        <f t="shared" si="1"/>
        <v>7</v>
      </c>
      <c r="C18" s="508"/>
      <c r="D18" s="509"/>
      <c r="E18" s="510"/>
      <c r="F18" s="511"/>
      <c r="G18" s="512"/>
      <c r="H18" s="513"/>
      <c r="I18" s="513"/>
      <c r="J18" s="513"/>
      <c r="K18" s="514"/>
      <c r="L18" s="510"/>
      <c r="M18" s="515"/>
      <c r="N18" s="515"/>
      <c r="O18" s="516"/>
      <c r="P18" s="169"/>
      <c r="Q18" s="170"/>
      <c r="R18" s="170"/>
      <c r="S18" s="170"/>
      <c r="T18" s="170"/>
      <c r="U18" s="170"/>
      <c r="V18" s="171"/>
      <c r="W18" s="169"/>
      <c r="X18" s="170"/>
      <c r="Y18" s="170"/>
      <c r="Z18" s="170"/>
      <c r="AA18" s="170"/>
      <c r="AB18" s="170"/>
      <c r="AC18" s="171"/>
      <c r="AD18" s="169"/>
      <c r="AE18" s="170"/>
      <c r="AF18" s="170"/>
      <c r="AG18" s="170"/>
      <c r="AH18" s="170"/>
      <c r="AI18" s="170"/>
      <c r="AJ18" s="171"/>
      <c r="AK18" s="169"/>
      <c r="AL18" s="170"/>
      <c r="AM18" s="170"/>
      <c r="AN18" s="170"/>
      <c r="AO18" s="170"/>
      <c r="AP18" s="170"/>
      <c r="AQ18" s="171"/>
      <c r="AR18" s="169"/>
      <c r="AS18" s="170"/>
      <c r="AT18" s="171"/>
      <c r="AU18" s="517"/>
      <c r="AV18" s="518"/>
      <c r="AW18" s="519"/>
      <c r="AX18" s="520"/>
      <c r="AY18" s="489"/>
      <c r="AZ18" s="490"/>
      <c r="BA18" s="490"/>
      <c r="BB18" s="490"/>
      <c r="BC18" s="490"/>
      <c r="BD18" s="491"/>
    </row>
    <row r="19" spans="1:56" ht="39.950000000000003" customHeight="1">
      <c r="A19" s="150"/>
      <c r="B19" s="168">
        <f t="shared" si="1"/>
        <v>8</v>
      </c>
      <c r="C19" s="508"/>
      <c r="D19" s="509"/>
      <c r="E19" s="510"/>
      <c r="F19" s="511"/>
      <c r="G19" s="512"/>
      <c r="H19" s="513"/>
      <c r="I19" s="513"/>
      <c r="J19" s="513"/>
      <c r="K19" s="514"/>
      <c r="L19" s="510"/>
      <c r="M19" s="515"/>
      <c r="N19" s="515"/>
      <c r="O19" s="516"/>
      <c r="P19" s="169"/>
      <c r="Q19" s="170"/>
      <c r="R19" s="170"/>
      <c r="S19" s="170"/>
      <c r="T19" s="170"/>
      <c r="U19" s="170"/>
      <c r="V19" s="171"/>
      <c r="W19" s="169"/>
      <c r="X19" s="170"/>
      <c r="Y19" s="170"/>
      <c r="Z19" s="170"/>
      <c r="AA19" s="170"/>
      <c r="AB19" s="170"/>
      <c r="AC19" s="171"/>
      <c r="AD19" s="169"/>
      <c r="AE19" s="170"/>
      <c r="AF19" s="170"/>
      <c r="AG19" s="170"/>
      <c r="AH19" s="170"/>
      <c r="AI19" s="170"/>
      <c r="AJ19" s="171"/>
      <c r="AK19" s="169"/>
      <c r="AL19" s="170"/>
      <c r="AM19" s="170"/>
      <c r="AN19" s="170"/>
      <c r="AO19" s="170"/>
      <c r="AP19" s="170"/>
      <c r="AQ19" s="171"/>
      <c r="AR19" s="169"/>
      <c r="AS19" s="170"/>
      <c r="AT19" s="171"/>
      <c r="AU19" s="517"/>
      <c r="AV19" s="518"/>
      <c r="AW19" s="519"/>
      <c r="AX19" s="520"/>
      <c r="AY19" s="489"/>
      <c r="AZ19" s="490"/>
      <c r="BA19" s="490"/>
      <c r="BB19" s="490"/>
      <c r="BC19" s="490"/>
      <c r="BD19" s="491"/>
    </row>
    <row r="20" spans="1:56" ht="39.950000000000003" customHeight="1">
      <c r="A20" s="150"/>
      <c r="B20" s="168">
        <f t="shared" si="1"/>
        <v>9</v>
      </c>
      <c r="C20" s="508"/>
      <c r="D20" s="509"/>
      <c r="E20" s="510"/>
      <c r="F20" s="511"/>
      <c r="G20" s="512"/>
      <c r="H20" s="513"/>
      <c r="I20" s="513"/>
      <c r="J20" s="513"/>
      <c r="K20" s="514"/>
      <c r="L20" s="510"/>
      <c r="M20" s="515"/>
      <c r="N20" s="515"/>
      <c r="O20" s="516"/>
      <c r="P20" s="169"/>
      <c r="Q20" s="170"/>
      <c r="R20" s="170"/>
      <c r="S20" s="170"/>
      <c r="T20" s="170"/>
      <c r="U20" s="170"/>
      <c r="V20" s="171"/>
      <c r="W20" s="169"/>
      <c r="X20" s="170"/>
      <c r="Y20" s="170"/>
      <c r="Z20" s="170"/>
      <c r="AA20" s="170"/>
      <c r="AB20" s="170"/>
      <c r="AC20" s="171"/>
      <c r="AD20" s="169"/>
      <c r="AE20" s="170"/>
      <c r="AF20" s="170"/>
      <c r="AG20" s="170"/>
      <c r="AH20" s="170"/>
      <c r="AI20" s="170"/>
      <c r="AJ20" s="171"/>
      <c r="AK20" s="169"/>
      <c r="AL20" s="170"/>
      <c r="AM20" s="170"/>
      <c r="AN20" s="170"/>
      <c r="AO20" s="170"/>
      <c r="AP20" s="170"/>
      <c r="AQ20" s="171"/>
      <c r="AR20" s="169"/>
      <c r="AS20" s="170"/>
      <c r="AT20" s="171"/>
      <c r="AU20" s="517"/>
      <c r="AV20" s="518"/>
      <c r="AW20" s="519"/>
      <c r="AX20" s="520"/>
      <c r="AY20" s="489"/>
      <c r="AZ20" s="490"/>
      <c r="BA20" s="490"/>
      <c r="BB20" s="490"/>
      <c r="BC20" s="490"/>
      <c r="BD20" s="491"/>
    </row>
    <row r="21" spans="1:56" ht="39.950000000000003" customHeight="1">
      <c r="A21" s="150"/>
      <c r="B21" s="168">
        <f t="shared" si="1"/>
        <v>10</v>
      </c>
      <c r="C21" s="508"/>
      <c r="D21" s="509"/>
      <c r="E21" s="510"/>
      <c r="F21" s="511"/>
      <c r="G21" s="512"/>
      <c r="H21" s="513"/>
      <c r="I21" s="513"/>
      <c r="J21" s="513"/>
      <c r="K21" s="514"/>
      <c r="L21" s="510"/>
      <c r="M21" s="515"/>
      <c r="N21" s="515"/>
      <c r="O21" s="516"/>
      <c r="P21" s="169"/>
      <c r="Q21" s="170"/>
      <c r="R21" s="170"/>
      <c r="S21" s="170"/>
      <c r="T21" s="170"/>
      <c r="U21" s="170"/>
      <c r="V21" s="171"/>
      <c r="W21" s="169"/>
      <c r="X21" s="170"/>
      <c r="Y21" s="170"/>
      <c r="Z21" s="170"/>
      <c r="AA21" s="170"/>
      <c r="AB21" s="170"/>
      <c r="AC21" s="171"/>
      <c r="AD21" s="169"/>
      <c r="AE21" s="170"/>
      <c r="AF21" s="170"/>
      <c r="AG21" s="170"/>
      <c r="AH21" s="170"/>
      <c r="AI21" s="170"/>
      <c r="AJ21" s="171"/>
      <c r="AK21" s="169"/>
      <c r="AL21" s="170"/>
      <c r="AM21" s="170"/>
      <c r="AN21" s="170"/>
      <c r="AO21" s="170"/>
      <c r="AP21" s="170"/>
      <c r="AQ21" s="171"/>
      <c r="AR21" s="169"/>
      <c r="AS21" s="170"/>
      <c r="AT21" s="171"/>
      <c r="AU21" s="517"/>
      <c r="AV21" s="518"/>
      <c r="AW21" s="519"/>
      <c r="AX21" s="520"/>
      <c r="AY21" s="489"/>
      <c r="AZ21" s="490"/>
      <c r="BA21" s="490"/>
      <c r="BB21" s="490"/>
      <c r="BC21" s="490"/>
      <c r="BD21" s="491"/>
    </row>
    <row r="22" spans="1:56" ht="39.950000000000003" customHeight="1">
      <c r="A22" s="150"/>
      <c r="B22" s="168">
        <f t="shared" si="1"/>
        <v>11</v>
      </c>
      <c r="C22" s="508"/>
      <c r="D22" s="509"/>
      <c r="E22" s="510"/>
      <c r="F22" s="511"/>
      <c r="G22" s="512"/>
      <c r="H22" s="513"/>
      <c r="I22" s="513"/>
      <c r="J22" s="513"/>
      <c r="K22" s="514"/>
      <c r="L22" s="510"/>
      <c r="M22" s="515"/>
      <c r="N22" s="515"/>
      <c r="O22" s="516"/>
      <c r="P22" s="169"/>
      <c r="Q22" s="170"/>
      <c r="R22" s="170"/>
      <c r="S22" s="170"/>
      <c r="T22" s="170"/>
      <c r="U22" s="170"/>
      <c r="V22" s="171"/>
      <c r="W22" s="169"/>
      <c r="X22" s="170"/>
      <c r="Y22" s="170"/>
      <c r="Z22" s="170"/>
      <c r="AA22" s="170"/>
      <c r="AB22" s="170"/>
      <c r="AC22" s="171"/>
      <c r="AD22" s="169"/>
      <c r="AE22" s="170"/>
      <c r="AF22" s="170"/>
      <c r="AG22" s="170"/>
      <c r="AH22" s="170"/>
      <c r="AI22" s="170"/>
      <c r="AJ22" s="171"/>
      <c r="AK22" s="169"/>
      <c r="AL22" s="170"/>
      <c r="AM22" s="170"/>
      <c r="AN22" s="170"/>
      <c r="AO22" s="170"/>
      <c r="AP22" s="170"/>
      <c r="AQ22" s="171"/>
      <c r="AR22" s="169"/>
      <c r="AS22" s="170"/>
      <c r="AT22" s="171"/>
      <c r="AU22" s="517"/>
      <c r="AV22" s="518"/>
      <c r="AW22" s="519"/>
      <c r="AX22" s="520"/>
      <c r="AY22" s="489"/>
      <c r="AZ22" s="490"/>
      <c r="BA22" s="490"/>
      <c r="BB22" s="490"/>
      <c r="BC22" s="490"/>
      <c r="BD22" s="491"/>
    </row>
    <row r="23" spans="1:56" ht="39.950000000000003" customHeight="1">
      <c r="A23" s="150"/>
      <c r="B23" s="168">
        <f t="shared" si="1"/>
        <v>12</v>
      </c>
      <c r="C23" s="508"/>
      <c r="D23" s="509"/>
      <c r="E23" s="510"/>
      <c r="F23" s="511"/>
      <c r="G23" s="512"/>
      <c r="H23" s="513"/>
      <c r="I23" s="513"/>
      <c r="J23" s="513"/>
      <c r="K23" s="514"/>
      <c r="L23" s="510"/>
      <c r="M23" s="515"/>
      <c r="N23" s="515"/>
      <c r="O23" s="516"/>
      <c r="P23" s="169"/>
      <c r="Q23" s="170"/>
      <c r="R23" s="170"/>
      <c r="S23" s="170"/>
      <c r="T23" s="170"/>
      <c r="U23" s="170"/>
      <c r="V23" s="171"/>
      <c r="W23" s="169"/>
      <c r="X23" s="170"/>
      <c r="Y23" s="170"/>
      <c r="Z23" s="170"/>
      <c r="AA23" s="170"/>
      <c r="AB23" s="170"/>
      <c r="AC23" s="171"/>
      <c r="AD23" s="169"/>
      <c r="AE23" s="170"/>
      <c r="AF23" s="170"/>
      <c r="AG23" s="170"/>
      <c r="AH23" s="170"/>
      <c r="AI23" s="170"/>
      <c r="AJ23" s="171"/>
      <c r="AK23" s="169"/>
      <c r="AL23" s="170"/>
      <c r="AM23" s="170"/>
      <c r="AN23" s="170"/>
      <c r="AO23" s="170"/>
      <c r="AP23" s="170"/>
      <c r="AQ23" s="171"/>
      <c r="AR23" s="169"/>
      <c r="AS23" s="170"/>
      <c r="AT23" s="171"/>
      <c r="AU23" s="517"/>
      <c r="AV23" s="518"/>
      <c r="AW23" s="519"/>
      <c r="AX23" s="520"/>
      <c r="AY23" s="489"/>
      <c r="AZ23" s="490"/>
      <c r="BA23" s="490"/>
      <c r="BB23" s="490"/>
      <c r="BC23" s="490"/>
      <c r="BD23" s="491"/>
    </row>
    <row r="24" spans="1:56" ht="39.950000000000003" customHeight="1">
      <c r="A24" s="150"/>
      <c r="B24" s="168">
        <f t="shared" si="1"/>
        <v>13</v>
      </c>
      <c r="C24" s="508"/>
      <c r="D24" s="509"/>
      <c r="E24" s="510"/>
      <c r="F24" s="511"/>
      <c r="G24" s="512"/>
      <c r="H24" s="513"/>
      <c r="I24" s="513"/>
      <c r="J24" s="513"/>
      <c r="K24" s="514"/>
      <c r="L24" s="510"/>
      <c r="M24" s="515"/>
      <c r="N24" s="515"/>
      <c r="O24" s="516"/>
      <c r="P24" s="169"/>
      <c r="Q24" s="170"/>
      <c r="R24" s="170"/>
      <c r="S24" s="170"/>
      <c r="T24" s="170"/>
      <c r="U24" s="170"/>
      <c r="V24" s="171"/>
      <c r="W24" s="169"/>
      <c r="X24" s="170"/>
      <c r="Y24" s="170"/>
      <c r="Z24" s="170"/>
      <c r="AA24" s="170"/>
      <c r="AB24" s="170"/>
      <c r="AC24" s="171"/>
      <c r="AD24" s="169"/>
      <c r="AE24" s="170"/>
      <c r="AF24" s="170"/>
      <c r="AG24" s="170"/>
      <c r="AH24" s="170"/>
      <c r="AI24" s="170"/>
      <c r="AJ24" s="171"/>
      <c r="AK24" s="169"/>
      <c r="AL24" s="170"/>
      <c r="AM24" s="170"/>
      <c r="AN24" s="170"/>
      <c r="AO24" s="170"/>
      <c r="AP24" s="170"/>
      <c r="AQ24" s="171"/>
      <c r="AR24" s="169"/>
      <c r="AS24" s="170"/>
      <c r="AT24" s="171"/>
      <c r="AU24" s="517"/>
      <c r="AV24" s="518"/>
      <c r="AW24" s="519"/>
      <c r="AX24" s="520"/>
      <c r="AY24" s="489"/>
      <c r="AZ24" s="490"/>
      <c r="BA24" s="490"/>
      <c r="BB24" s="490"/>
      <c r="BC24" s="490"/>
      <c r="BD24" s="491"/>
    </row>
    <row r="25" spans="1:56" ht="39.950000000000003" customHeight="1">
      <c r="A25" s="150"/>
      <c r="B25" s="168">
        <f t="shared" si="1"/>
        <v>14</v>
      </c>
      <c r="C25" s="508"/>
      <c r="D25" s="509"/>
      <c r="E25" s="510"/>
      <c r="F25" s="511"/>
      <c r="G25" s="512"/>
      <c r="H25" s="513"/>
      <c r="I25" s="513"/>
      <c r="J25" s="513"/>
      <c r="K25" s="514"/>
      <c r="L25" s="510"/>
      <c r="M25" s="515"/>
      <c r="N25" s="515"/>
      <c r="O25" s="516"/>
      <c r="P25" s="169"/>
      <c r="Q25" s="170"/>
      <c r="R25" s="170"/>
      <c r="S25" s="170"/>
      <c r="T25" s="170"/>
      <c r="U25" s="170"/>
      <c r="V25" s="171"/>
      <c r="W25" s="169"/>
      <c r="X25" s="170"/>
      <c r="Y25" s="170"/>
      <c r="Z25" s="170"/>
      <c r="AA25" s="170"/>
      <c r="AB25" s="170"/>
      <c r="AC25" s="171"/>
      <c r="AD25" s="169"/>
      <c r="AE25" s="170"/>
      <c r="AF25" s="170"/>
      <c r="AG25" s="170"/>
      <c r="AH25" s="170"/>
      <c r="AI25" s="170"/>
      <c r="AJ25" s="171"/>
      <c r="AK25" s="169"/>
      <c r="AL25" s="170"/>
      <c r="AM25" s="170"/>
      <c r="AN25" s="170"/>
      <c r="AO25" s="170"/>
      <c r="AP25" s="170"/>
      <c r="AQ25" s="171"/>
      <c r="AR25" s="169"/>
      <c r="AS25" s="170"/>
      <c r="AT25" s="171"/>
      <c r="AU25" s="517"/>
      <c r="AV25" s="518"/>
      <c r="AW25" s="519"/>
      <c r="AX25" s="520"/>
      <c r="AY25" s="489"/>
      <c r="AZ25" s="490"/>
      <c r="BA25" s="490"/>
      <c r="BB25" s="490"/>
      <c r="BC25" s="490"/>
      <c r="BD25" s="491"/>
    </row>
    <row r="26" spans="1:56" ht="39.950000000000003" customHeight="1">
      <c r="A26" s="150"/>
      <c r="B26" s="168">
        <f t="shared" si="1"/>
        <v>15</v>
      </c>
      <c r="C26" s="508"/>
      <c r="D26" s="509"/>
      <c r="E26" s="510"/>
      <c r="F26" s="511"/>
      <c r="G26" s="512"/>
      <c r="H26" s="513"/>
      <c r="I26" s="513"/>
      <c r="J26" s="513"/>
      <c r="K26" s="514"/>
      <c r="L26" s="510"/>
      <c r="M26" s="515"/>
      <c r="N26" s="515"/>
      <c r="O26" s="516"/>
      <c r="P26" s="169"/>
      <c r="Q26" s="170"/>
      <c r="R26" s="170"/>
      <c r="S26" s="170"/>
      <c r="T26" s="170"/>
      <c r="U26" s="170"/>
      <c r="V26" s="171"/>
      <c r="W26" s="169"/>
      <c r="X26" s="170"/>
      <c r="Y26" s="170"/>
      <c r="Z26" s="170"/>
      <c r="AA26" s="170"/>
      <c r="AB26" s="170"/>
      <c r="AC26" s="171"/>
      <c r="AD26" s="169"/>
      <c r="AE26" s="170"/>
      <c r="AF26" s="170"/>
      <c r="AG26" s="170"/>
      <c r="AH26" s="170"/>
      <c r="AI26" s="170"/>
      <c r="AJ26" s="171"/>
      <c r="AK26" s="169"/>
      <c r="AL26" s="170"/>
      <c r="AM26" s="170"/>
      <c r="AN26" s="170"/>
      <c r="AO26" s="170"/>
      <c r="AP26" s="170"/>
      <c r="AQ26" s="171"/>
      <c r="AR26" s="169"/>
      <c r="AS26" s="170"/>
      <c r="AT26" s="171"/>
      <c r="AU26" s="517"/>
      <c r="AV26" s="518"/>
      <c r="AW26" s="519"/>
      <c r="AX26" s="520"/>
      <c r="AY26" s="489"/>
      <c r="AZ26" s="490"/>
      <c r="BA26" s="490"/>
      <c r="BB26" s="490"/>
      <c r="BC26" s="490"/>
      <c r="BD26" s="491"/>
    </row>
    <row r="27" spans="1:56" ht="39.950000000000003" customHeight="1">
      <c r="A27" s="150"/>
      <c r="B27" s="168">
        <f t="shared" si="1"/>
        <v>16</v>
      </c>
      <c r="C27" s="172"/>
      <c r="D27" s="173"/>
      <c r="E27" s="174"/>
      <c r="F27" s="175"/>
      <c r="G27" s="176"/>
      <c r="H27" s="177"/>
      <c r="I27" s="177"/>
      <c r="J27" s="177"/>
      <c r="K27" s="178"/>
      <c r="L27" s="174"/>
      <c r="M27" s="179"/>
      <c r="N27" s="179"/>
      <c r="O27" s="180"/>
      <c r="P27" s="169"/>
      <c r="Q27" s="170"/>
      <c r="R27" s="170"/>
      <c r="S27" s="170"/>
      <c r="T27" s="170"/>
      <c r="U27" s="170"/>
      <c r="V27" s="171"/>
      <c r="W27" s="169"/>
      <c r="X27" s="170"/>
      <c r="Y27" s="170"/>
      <c r="Z27" s="170"/>
      <c r="AA27" s="170"/>
      <c r="AB27" s="170"/>
      <c r="AC27" s="171"/>
      <c r="AD27" s="169"/>
      <c r="AE27" s="170"/>
      <c r="AF27" s="170"/>
      <c r="AG27" s="170"/>
      <c r="AH27" s="170"/>
      <c r="AI27" s="170"/>
      <c r="AJ27" s="171"/>
      <c r="AK27" s="169"/>
      <c r="AL27" s="170"/>
      <c r="AM27" s="170"/>
      <c r="AN27" s="170"/>
      <c r="AO27" s="170"/>
      <c r="AP27" s="170"/>
      <c r="AQ27" s="171"/>
      <c r="AR27" s="169"/>
      <c r="AS27" s="170"/>
      <c r="AT27" s="171"/>
      <c r="AU27" s="181"/>
      <c r="AV27" s="182"/>
      <c r="AW27" s="183"/>
      <c r="AX27" s="184"/>
      <c r="AY27" s="185"/>
      <c r="AZ27" s="186"/>
      <c r="BA27" s="186"/>
      <c r="BB27" s="186"/>
      <c r="BC27" s="186"/>
      <c r="BD27" s="187"/>
    </row>
    <row r="28" spans="1:56" ht="39.950000000000003" customHeight="1">
      <c r="A28" s="150"/>
      <c r="B28" s="168">
        <f t="shared" si="1"/>
        <v>17</v>
      </c>
      <c r="C28" s="172"/>
      <c r="D28" s="173"/>
      <c r="E28" s="174"/>
      <c r="F28" s="175"/>
      <c r="G28" s="176"/>
      <c r="H28" s="177"/>
      <c r="I28" s="177"/>
      <c r="J28" s="177"/>
      <c r="K28" s="178"/>
      <c r="L28" s="174"/>
      <c r="M28" s="179"/>
      <c r="N28" s="179"/>
      <c r="O28" s="180"/>
      <c r="P28" s="169"/>
      <c r="Q28" s="170"/>
      <c r="R28" s="170"/>
      <c r="S28" s="170"/>
      <c r="T28" s="170"/>
      <c r="U28" s="170"/>
      <c r="V28" s="171"/>
      <c r="W28" s="169"/>
      <c r="X28" s="170"/>
      <c r="Y28" s="170"/>
      <c r="Z28" s="170"/>
      <c r="AA28" s="170"/>
      <c r="AB28" s="170"/>
      <c r="AC28" s="171"/>
      <c r="AD28" s="169"/>
      <c r="AE28" s="170"/>
      <c r="AF28" s="170"/>
      <c r="AG28" s="170"/>
      <c r="AH28" s="170"/>
      <c r="AI28" s="170"/>
      <c r="AJ28" s="171"/>
      <c r="AK28" s="169"/>
      <c r="AL28" s="170"/>
      <c r="AM28" s="170"/>
      <c r="AN28" s="170"/>
      <c r="AO28" s="170"/>
      <c r="AP28" s="170"/>
      <c r="AQ28" s="171"/>
      <c r="AR28" s="169"/>
      <c r="AS28" s="170"/>
      <c r="AT28" s="171"/>
      <c r="AU28" s="181"/>
      <c r="AV28" s="182"/>
      <c r="AW28" s="183"/>
      <c r="AX28" s="184"/>
      <c r="AY28" s="185"/>
      <c r="AZ28" s="186"/>
      <c r="BA28" s="186"/>
      <c r="BB28" s="186"/>
      <c r="BC28" s="186"/>
      <c r="BD28" s="187"/>
    </row>
    <row r="29" spans="1:56" ht="39.950000000000003" customHeight="1">
      <c r="A29" s="150"/>
      <c r="B29" s="168">
        <f t="shared" si="1"/>
        <v>18</v>
      </c>
      <c r="C29" s="172"/>
      <c r="D29" s="173"/>
      <c r="E29" s="174"/>
      <c r="F29" s="175"/>
      <c r="G29" s="176"/>
      <c r="H29" s="177"/>
      <c r="I29" s="177"/>
      <c r="J29" s="177"/>
      <c r="K29" s="178"/>
      <c r="L29" s="174"/>
      <c r="M29" s="179"/>
      <c r="N29" s="179"/>
      <c r="O29" s="180"/>
      <c r="P29" s="169"/>
      <c r="Q29" s="170"/>
      <c r="R29" s="170"/>
      <c r="S29" s="170"/>
      <c r="T29" s="170"/>
      <c r="U29" s="170"/>
      <c r="V29" s="171"/>
      <c r="W29" s="169"/>
      <c r="X29" s="170"/>
      <c r="Y29" s="170"/>
      <c r="Z29" s="170"/>
      <c r="AA29" s="170"/>
      <c r="AB29" s="170"/>
      <c r="AC29" s="171"/>
      <c r="AD29" s="169"/>
      <c r="AE29" s="170"/>
      <c r="AF29" s="170"/>
      <c r="AG29" s="170"/>
      <c r="AH29" s="170"/>
      <c r="AI29" s="170"/>
      <c r="AJ29" s="171"/>
      <c r="AK29" s="169"/>
      <c r="AL29" s="170"/>
      <c r="AM29" s="170"/>
      <c r="AN29" s="170"/>
      <c r="AO29" s="170"/>
      <c r="AP29" s="170"/>
      <c r="AQ29" s="171"/>
      <c r="AR29" s="169"/>
      <c r="AS29" s="170"/>
      <c r="AT29" s="171"/>
      <c r="AU29" s="181"/>
      <c r="AV29" s="182"/>
      <c r="AW29" s="183"/>
      <c r="AX29" s="184"/>
      <c r="AY29" s="185"/>
      <c r="AZ29" s="186"/>
      <c r="BA29" s="186"/>
      <c r="BB29" s="186"/>
      <c r="BC29" s="186"/>
      <c r="BD29" s="187"/>
    </row>
    <row r="30" spans="1:56" ht="39.950000000000003" customHeight="1">
      <c r="A30" s="150"/>
      <c r="B30" s="168">
        <f t="shared" si="1"/>
        <v>19</v>
      </c>
      <c r="C30" s="172"/>
      <c r="D30" s="173"/>
      <c r="E30" s="174"/>
      <c r="F30" s="175"/>
      <c r="G30" s="176"/>
      <c r="H30" s="177"/>
      <c r="I30" s="177"/>
      <c r="J30" s="177"/>
      <c r="K30" s="178"/>
      <c r="L30" s="174"/>
      <c r="M30" s="179"/>
      <c r="N30" s="179"/>
      <c r="O30" s="180"/>
      <c r="P30" s="169"/>
      <c r="Q30" s="170"/>
      <c r="R30" s="170"/>
      <c r="S30" s="170"/>
      <c r="T30" s="170"/>
      <c r="U30" s="170"/>
      <c r="V30" s="171"/>
      <c r="W30" s="169"/>
      <c r="X30" s="170"/>
      <c r="Y30" s="170"/>
      <c r="Z30" s="170"/>
      <c r="AA30" s="170"/>
      <c r="AB30" s="170"/>
      <c r="AC30" s="171"/>
      <c r="AD30" s="169"/>
      <c r="AE30" s="170"/>
      <c r="AF30" s="170"/>
      <c r="AG30" s="170"/>
      <c r="AH30" s="170"/>
      <c r="AI30" s="170"/>
      <c r="AJ30" s="171"/>
      <c r="AK30" s="169"/>
      <c r="AL30" s="170"/>
      <c r="AM30" s="170"/>
      <c r="AN30" s="170"/>
      <c r="AO30" s="170"/>
      <c r="AP30" s="170"/>
      <c r="AQ30" s="171"/>
      <c r="AR30" s="169"/>
      <c r="AS30" s="170"/>
      <c r="AT30" s="171"/>
      <c r="AU30" s="181"/>
      <c r="AV30" s="182"/>
      <c r="AW30" s="183"/>
      <c r="AX30" s="184"/>
      <c r="AY30" s="185"/>
      <c r="AZ30" s="186"/>
      <c r="BA30" s="186"/>
      <c r="BB30" s="186"/>
      <c r="BC30" s="186"/>
      <c r="BD30" s="187"/>
    </row>
    <row r="31" spans="1:56" ht="39.950000000000003" customHeight="1">
      <c r="A31" s="150"/>
      <c r="B31" s="168">
        <f t="shared" si="1"/>
        <v>20</v>
      </c>
      <c r="C31" s="172"/>
      <c r="D31" s="173"/>
      <c r="E31" s="174"/>
      <c r="F31" s="175"/>
      <c r="G31" s="176"/>
      <c r="H31" s="177"/>
      <c r="I31" s="177"/>
      <c r="J31" s="177"/>
      <c r="K31" s="178"/>
      <c r="L31" s="174"/>
      <c r="M31" s="179"/>
      <c r="N31" s="179"/>
      <c r="O31" s="180"/>
      <c r="P31" s="169"/>
      <c r="Q31" s="170"/>
      <c r="R31" s="170"/>
      <c r="S31" s="170"/>
      <c r="T31" s="170"/>
      <c r="U31" s="170"/>
      <c r="V31" s="171"/>
      <c r="W31" s="169"/>
      <c r="X31" s="170"/>
      <c r="Y31" s="170"/>
      <c r="Z31" s="170"/>
      <c r="AA31" s="170"/>
      <c r="AB31" s="170"/>
      <c r="AC31" s="171"/>
      <c r="AD31" s="169"/>
      <c r="AE31" s="170"/>
      <c r="AF31" s="170"/>
      <c r="AG31" s="170"/>
      <c r="AH31" s="170"/>
      <c r="AI31" s="170"/>
      <c r="AJ31" s="171"/>
      <c r="AK31" s="169"/>
      <c r="AL31" s="170"/>
      <c r="AM31" s="170"/>
      <c r="AN31" s="170"/>
      <c r="AO31" s="170"/>
      <c r="AP31" s="170"/>
      <c r="AQ31" s="171"/>
      <c r="AR31" s="169"/>
      <c r="AS31" s="170"/>
      <c r="AT31" s="171"/>
      <c r="AU31" s="181"/>
      <c r="AV31" s="182"/>
      <c r="AW31" s="183"/>
      <c r="AX31" s="184"/>
      <c r="AY31" s="185"/>
      <c r="AZ31" s="186"/>
      <c r="BA31" s="186"/>
      <c r="BB31" s="186"/>
      <c r="BC31" s="186"/>
      <c r="BD31" s="187"/>
    </row>
    <row r="32" spans="1:56" ht="39.950000000000003" customHeight="1">
      <c r="A32" s="150"/>
      <c r="B32" s="168">
        <f t="shared" si="1"/>
        <v>21</v>
      </c>
      <c r="C32" s="172"/>
      <c r="D32" s="173"/>
      <c r="E32" s="174"/>
      <c r="F32" s="175"/>
      <c r="G32" s="176"/>
      <c r="H32" s="177"/>
      <c r="I32" s="177"/>
      <c r="J32" s="177"/>
      <c r="K32" s="178"/>
      <c r="L32" s="174"/>
      <c r="M32" s="179"/>
      <c r="N32" s="179"/>
      <c r="O32" s="180"/>
      <c r="P32" s="169"/>
      <c r="Q32" s="170"/>
      <c r="R32" s="170"/>
      <c r="S32" s="170"/>
      <c r="T32" s="170"/>
      <c r="U32" s="170"/>
      <c r="V32" s="171"/>
      <c r="W32" s="169"/>
      <c r="X32" s="170"/>
      <c r="Y32" s="170"/>
      <c r="Z32" s="170"/>
      <c r="AA32" s="170"/>
      <c r="AB32" s="170"/>
      <c r="AC32" s="171"/>
      <c r="AD32" s="169"/>
      <c r="AE32" s="170"/>
      <c r="AF32" s="170"/>
      <c r="AG32" s="170"/>
      <c r="AH32" s="170"/>
      <c r="AI32" s="170"/>
      <c r="AJ32" s="171"/>
      <c r="AK32" s="169"/>
      <c r="AL32" s="170"/>
      <c r="AM32" s="170"/>
      <c r="AN32" s="170"/>
      <c r="AO32" s="170"/>
      <c r="AP32" s="170"/>
      <c r="AQ32" s="171"/>
      <c r="AR32" s="169"/>
      <c r="AS32" s="170"/>
      <c r="AT32" s="171"/>
      <c r="AU32" s="181"/>
      <c r="AV32" s="182"/>
      <c r="AW32" s="183"/>
      <c r="AX32" s="184"/>
      <c r="AY32" s="185"/>
      <c r="AZ32" s="186"/>
      <c r="BA32" s="186"/>
      <c r="BB32" s="186"/>
      <c r="BC32" s="186"/>
      <c r="BD32" s="187"/>
    </row>
    <row r="33" spans="1:58" ht="39.950000000000003" customHeight="1">
      <c r="A33" s="150"/>
      <c r="B33" s="168">
        <f t="shared" si="1"/>
        <v>22</v>
      </c>
      <c r="C33" s="172"/>
      <c r="D33" s="173"/>
      <c r="E33" s="174"/>
      <c r="F33" s="175"/>
      <c r="G33" s="176"/>
      <c r="H33" s="177"/>
      <c r="I33" s="177"/>
      <c r="J33" s="177"/>
      <c r="K33" s="178"/>
      <c r="L33" s="174"/>
      <c r="M33" s="179"/>
      <c r="N33" s="179"/>
      <c r="O33" s="180"/>
      <c r="P33" s="169"/>
      <c r="Q33" s="170"/>
      <c r="R33" s="170"/>
      <c r="S33" s="170"/>
      <c r="T33" s="170"/>
      <c r="U33" s="170"/>
      <c r="V33" s="171"/>
      <c r="W33" s="169"/>
      <c r="X33" s="170"/>
      <c r="Y33" s="170"/>
      <c r="Z33" s="170"/>
      <c r="AA33" s="170"/>
      <c r="AB33" s="170"/>
      <c r="AC33" s="171"/>
      <c r="AD33" s="169"/>
      <c r="AE33" s="170"/>
      <c r="AF33" s="170"/>
      <c r="AG33" s="170"/>
      <c r="AH33" s="170"/>
      <c r="AI33" s="170"/>
      <c r="AJ33" s="171"/>
      <c r="AK33" s="169"/>
      <c r="AL33" s="170"/>
      <c r="AM33" s="170"/>
      <c r="AN33" s="170"/>
      <c r="AO33" s="170"/>
      <c r="AP33" s="170"/>
      <c r="AQ33" s="171"/>
      <c r="AR33" s="169"/>
      <c r="AS33" s="170"/>
      <c r="AT33" s="171"/>
      <c r="AU33" s="181"/>
      <c r="AV33" s="182"/>
      <c r="AW33" s="183"/>
      <c r="AX33" s="184"/>
      <c r="AY33" s="185"/>
      <c r="AZ33" s="186"/>
      <c r="BA33" s="186"/>
      <c r="BB33" s="186"/>
      <c r="BC33" s="186"/>
      <c r="BD33" s="187"/>
    </row>
    <row r="34" spans="1:58" ht="39.950000000000003" customHeight="1">
      <c r="A34" s="150"/>
      <c r="B34" s="168">
        <f t="shared" si="1"/>
        <v>23</v>
      </c>
      <c r="C34" s="172"/>
      <c r="D34" s="173"/>
      <c r="E34" s="174"/>
      <c r="F34" s="175"/>
      <c r="G34" s="176"/>
      <c r="H34" s="177"/>
      <c r="I34" s="177"/>
      <c r="J34" s="177"/>
      <c r="K34" s="178"/>
      <c r="L34" s="174"/>
      <c r="M34" s="179"/>
      <c r="N34" s="179"/>
      <c r="O34" s="180"/>
      <c r="P34" s="169"/>
      <c r="Q34" s="170"/>
      <c r="R34" s="170"/>
      <c r="S34" s="170"/>
      <c r="T34" s="170"/>
      <c r="U34" s="170"/>
      <c r="V34" s="171"/>
      <c r="W34" s="169"/>
      <c r="X34" s="170"/>
      <c r="Y34" s="170"/>
      <c r="Z34" s="170"/>
      <c r="AA34" s="170"/>
      <c r="AB34" s="170"/>
      <c r="AC34" s="171"/>
      <c r="AD34" s="169"/>
      <c r="AE34" s="170"/>
      <c r="AF34" s="170"/>
      <c r="AG34" s="170"/>
      <c r="AH34" s="170"/>
      <c r="AI34" s="170"/>
      <c r="AJ34" s="171"/>
      <c r="AK34" s="169"/>
      <c r="AL34" s="170"/>
      <c r="AM34" s="170"/>
      <c r="AN34" s="170"/>
      <c r="AO34" s="170"/>
      <c r="AP34" s="170"/>
      <c r="AQ34" s="171"/>
      <c r="AR34" s="169"/>
      <c r="AS34" s="170"/>
      <c r="AT34" s="171"/>
      <c r="AU34" s="181"/>
      <c r="AV34" s="182"/>
      <c r="AW34" s="183"/>
      <c r="AX34" s="184"/>
      <c r="AY34" s="185"/>
      <c r="AZ34" s="186"/>
      <c r="BA34" s="186"/>
      <c r="BB34" s="186"/>
      <c r="BC34" s="186"/>
      <c r="BD34" s="187"/>
    </row>
    <row r="35" spans="1:58" ht="39.950000000000003" customHeight="1">
      <c r="A35" s="150"/>
      <c r="B35" s="168">
        <f t="shared" si="1"/>
        <v>24</v>
      </c>
      <c r="C35" s="172"/>
      <c r="D35" s="173"/>
      <c r="E35" s="174"/>
      <c r="F35" s="175"/>
      <c r="G35" s="176"/>
      <c r="H35" s="177"/>
      <c r="I35" s="177"/>
      <c r="J35" s="177"/>
      <c r="K35" s="178"/>
      <c r="L35" s="174"/>
      <c r="M35" s="179"/>
      <c r="N35" s="179"/>
      <c r="O35" s="180"/>
      <c r="P35" s="169"/>
      <c r="Q35" s="170"/>
      <c r="R35" s="170"/>
      <c r="S35" s="170"/>
      <c r="T35" s="170"/>
      <c r="U35" s="170"/>
      <c r="V35" s="171"/>
      <c r="W35" s="169"/>
      <c r="X35" s="170"/>
      <c r="Y35" s="170"/>
      <c r="Z35" s="170"/>
      <c r="AA35" s="170"/>
      <c r="AB35" s="170"/>
      <c r="AC35" s="171"/>
      <c r="AD35" s="169"/>
      <c r="AE35" s="170"/>
      <c r="AF35" s="170"/>
      <c r="AG35" s="170"/>
      <c r="AH35" s="170"/>
      <c r="AI35" s="170"/>
      <c r="AJ35" s="171"/>
      <c r="AK35" s="169"/>
      <c r="AL35" s="170"/>
      <c r="AM35" s="170"/>
      <c r="AN35" s="170"/>
      <c r="AO35" s="170"/>
      <c r="AP35" s="170"/>
      <c r="AQ35" s="171"/>
      <c r="AR35" s="169"/>
      <c r="AS35" s="170"/>
      <c r="AT35" s="171"/>
      <c r="AU35" s="181"/>
      <c r="AV35" s="182"/>
      <c r="AW35" s="183"/>
      <c r="AX35" s="184"/>
      <c r="AY35" s="185"/>
      <c r="AZ35" s="186"/>
      <c r="BA35" s="186"/>
      <c r="BB35" s="186"/>
      <c r="BC35" s="186"/>
      <c r="BD35" s="187"/>
    </row>
    <row r="36" spans="1:58" ht="39.950000000000003" customHeight="1">
      <c r="A36" s="150"/>
      <c r="B36" s="168">
        <f t="shared" si="1"/>
        <v>25</v>
      </c>
      <c r="C36" s="172"/>
      <c r="D36" s="173"/>
      <c r="E36" s="174"/>
      <c r="F36" s="175"/>
      <c r="G36" s="176"/>
      <c r="H36" s="177"/>
      <c r="I36" s="177"/>
      <c r="J36" s="177"/>
      <c r="K36" s="178"/>
      <c r="L36" s="174"/>
      <c r="M36" s="179"/>
      <c r="N36" s="179"/>
      <c r="O36" s="180"/>
      <c r="P36" s="169"/>
      <c r="Q36" s="170"/>
      <c r="R36" s="170"/>
      <c r="S36" s="170"/>
      <c r="T36" s="170"/>
      <c r="U36" s="170"/>
      <c r="V36" s="171"/>
      <c r="W36" s="169"/>
      <c r="X36" s="170"/>
      <c r="Y36" s="170"/>
      <c r="Z36" s="170"/>
      <c r="AA36" s="170"/>
      <c r="AB36" s="170"/>
      <c r="AC36" s="171"/>
      <c r="AD36" s="169"/>
      <c r="AE36" s="170"/>
      <c r="AF36" s="170"/>
      <c r="AG36" s="170"/>
      <c r="AH36" s="170"/>
      <c r="AI36" s="170"/>
      <c r="AJ36" s="171"/>
      <c r="AK36" s="169"/>
      <c r="AL36" s="170"/>
      <c r="AM36" s="170"/>
      <c r="AN36" s="170"/>
      <c r="AO36" s="170"/>
      <c r="AP36" s="170"/>
      <c r="AQ36" s="171"/>
      <c r="AR36" s="169"/>
      <c r="AS36" s="170"/>
      <c r="AT36" s="171"/>
      <c r="AU36" s="181"/>
      <c r="AV36" s="182"/>
      <c r="AW36" s="183"/>
      <c r="AX36" s="184"/>
      <c r="AY36" s="185"/>
      <c r="AZ36" s="186"/>
      <c r="BA36" s="186"/>
      <c r="BB36" s="186"/>
      <c r="BC36" s="186"/>
      <c r="BD36" s="187"/>
    </row>
    <row r="37" spans="1:58" ht="39.950000000000003" customHeight="1">
      <c r="A37" s="150"/>
      <c r="B37" s="168">
        <f t="shared" si="1"/>
        <v>26</v>
      </c>
      <c r="C37" s="508"/>
      <c r="D37" s="509"/>
      <c r="E37" s="510"/>
      <c r="F37" s="511"/>
      <c r="G37" s="512"/>
      <c r="H37" s="513"/>
      <c r="I37" s="513"/>
      <c r="J37" s="513"/>
      <c r="K37" s="514"/>
      <c r="L37" s="510"/>
      <c r="M37" s="515"/>
      <c r="N37" s="515"/>
      <c r="O37" s="516"/>
      <c r="P37" s="169"/>
      <c r="Q37" s="170"/>
      <c r="R37" s="170"/>
      <c r="S37" s="170"/>
      <c r="T37" s="170"/>
      <c r="U37" s="170"/>
      <c r="V37" s="171"/>
      <c r="W37" s="169"/>
      <c r="X37" s="170"/>
      <c r="Y37" s="170"/>
      <c r="Z37" s="170"/>
      <c r="AA37" s="170"/>
      <c r="AB37" s="170"/>
      <c r="AC37" s="171"/>
      <c r="AD37" s="169"/>
      <c r="AE37" s="170"/>
      <c r="AF37" s="170"/>
      <c r="AG37" s="170"/>
      <c r="AH37" s="170"/>
      <c r="AI37" s="170"/>
      <c r="AJ37" s="171"/>
      <c r="AK37" s="169"/>
      <c r="AL37" s="170"/>
      <c r="AM37" s="170"/>
      <c r="AN37" s="170"/>
      <c r="AO37" s="170"/>
      <c r="AP37" s="170"/>
      <c r="AQ37" s="171"/>
      <c r="AR37" s="169"/>
      <c r="AS37" s="170"/>
      <c r="AT37" s="171"/>
      <c r="AU37" s="517"/>
      <c r="AV37" s="518"/>
      <c r="AW37" s="519"/>
      <c r="AX37" s="520"/>
      <c r="AY37" s="489"/>
      <c r="AZ37" s="490"/>
      <c r="BA37" s="490"/>
      <c r="BB37" s="490"/>
      <c r="BC37" s="490"/>
      <c r="BD37" s="491"/>
    </row>
    <row r="38" spans="1:58" ht="39.950000000000003" customHeight="1">
      <c r="A38" s="150"/>
      <c r="B38" s="168">
        <f t="shared" si="1"/>
        <v>27</v>
      </c>
      <c r="C38" s="508"/>
      <c r="D38" s="509"/>
      <c r="E38" s="510"/>
      <c r="F38" s="511"/>
      <c r="G38" s="512"/>
      <c r="H38" s="513"/>
      <c r="I38" s="513"/>
      <c r="J38" s="513"/>
      <c r="K38" s="514"/>
      <c r="L38" s="510"/>
      <c r="M38" s="515"/>
      <c r="N38" s="515"/>
      <c r="O38" s="516"/>
      <c r="P38" s="169"/>
      <c r="Q38" s="170"/>
      <c r="R38" s="170"/>
      <c r="S38" s="170"/>
      <c r="T38" s="170"/>
      <c r="U38" s="170"/>
      <c r="V38" s="171"/>
      <c r="W38" s="169"/>
      <c r="X38" s="170"/>
      <c r="Y38" s="170"/>
      <c r="Z38" s="170"/>
      <c r="AA38" s="170"/>
      <c r="AB38" s="170"/>
      <c r="AC38" s="171"/>
      <c r="AD38" s="169"/>
      <c r="AE38" s="170"/>
      <c r="AF38" s="170"/>
      <c r="AG38" s="170"/>
      <c r="AH38" s="170"/>
      <c r="AI38" s="170"/>
      <c r="AJ38" s="171"/>
      <c r="AK38" s="169"/>
      <c r="AL38" s="170"/>
      <c r="AM38" s="170"/>
      <c r="AN38" s="170"/>
      <c r="AO38" s="170"/>
      <c r="AP38" s="170"/>
      <c r="AQ38" s="171"/>
      <c r="AR38" s="169"/>
      <c r="AS38" s="170"/>
      <c r="AT38" s="171"/>
      <c r="AU38" s="517"/>
      <c r="AV38" s="518"/>
      <c r="AW38" s="519"/>
      <c r="AX38" s="520"/>
      <c r="AY38" s="489"/>
      <c r="AZ38" s="490"/>
      <c r="BA38" s="490"/>
      <c r="BB38" s="490"/>
      <c r="BC38" s="490"/>
      <c r="BD38" s="491"/>
    </row>
    <row r="39" spans="1:58" ht="39.950000000000003" customHeight="1" thickBot="1">
      <c r="A39" s="150"/>
      <c r="B39" s="188">
        <f t="shared" si="1"/>
        <v>28</v>
      </c>
      <c r="C39" s="492"/>
      <c r="D39" s="493"/>
      <c r="E39" s="494"/>
      <c r="F39" s="495"/>
      <c r="G39" s="496"/>
      <c r="H39" s="497"/>
      <c r="I39" s="497"/>
      <c r="J39" s="497"/>
      <c r="K39" s="498"/>
      <c r="L39" s="494"/>
      <c r="M39" s="499"/>
      <c r="N39" s="499"/>
      <c r="O39" s="500"/>
      <c r="P39" s="189"/>
      <c r="Q39" s="190"/>
      <c r="R39" s="190"/>
      <c r="S39" s="190"/>
      <c r="T39" s="190"/>
      <c r="U39" s="190"/>
      <c r="V39" s="191"/>
      <c r="W39" s="189"/>
      <c r="X39" s="190"/>
      <c r="Y39" s="190"/>
      <c r="Z39" s="190"/>
      <c r="AA39" s="190"/>
      <c r="AB39" s="190"/>
      <c r="AC39" s="191"/>
      <c r="AD39" s="189"/>
      <c r="AE39" s="190"/>
      <c r="AF39" s="190"/>
      <c r="AG39" s="190"/>
      <c r="AH39" s="190"/>
      <c r="AI39" s="190"/>
      <c r="AJ39" s="191"/>
      <c r="AK39" s="189"/>
      <c r="AL39" s="190"/>
      <c r="AM39" s="190"/>
      <c r="AN39" s="190"/>
      <c r="AO39" s="190"/>
      <c r="AP39" s="190"/>
      <c r="AQ39" s="191"/>
      <c r="AR39" s="189"/>
      <c r="AS39" s="190"/>
      <c r="AT39" s="191"/>
      <c r="AU39" s="501"/>
      <c r="AV39" s="502"/>
      <c r="AW39" s="503"/>
      <c r="AX39" s="504"/>
      <c r="AY39" s="505"/>
      <c r="AZ39" s="506"/>
      <c r="BA39" s="506"/>
      <c r="BB39" s="506"/>
      <c r="BC39" s="506"/>
      <c r="BD39" s="507"/>
    </row>
    <row r="40" spans="1:58" ht="20.25" customHeight="1">
      <c r="A40" s="150"/>
      <c r="B40" s="150"/>
      <c r="C40" s="192"/>
      <c r="D40" s="193"/>
      <c r="E40" s="194"/>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95"/>
      <c r="AD40" s="152"/>
      <c r="AE40" s="152"/>
      <c r="AF40" s="152"/>
      <c r="AG40" s="152"/>
      <c r="AH40" s="152"/>
      <c r="AI40" s="152"/>
      <c r="AJ40" s="152"/>
      <c r="AK40" s="152"/>
      <c r="AL40" s="152"/>
      <c r="AM40" s="152"/>
      <c r="AN40" s="152"/>
      <c r="AO40" s="152"/>
      <c r="AP40" s="152"/>
      <c r="AQ40" s="152"/>
      <c r="AR40" s="152"/>
      <c r="AS40" s="152"/>
      <c r="AT40" s="152"/>
      <c r="AU40" s="152"/>
      <c r="AV40" s="150"/>
      <c r="AW40" s="150"/>
      <c r="AX40" s="150"/>
      <c r="AY40" s="150"/>
      <c r="AZ40" s="150"/>
      <c r="BA40" s="150"/>
      <c r="BB40" s="150"/>
      <c r="BC40" s="150"/>
      <c r="BD40" s="150"/>
    </row>
    <row r="41" spans="1:58" ht="20.25" customHeight="1">
      <c r="A41" s="150"/>
      <c r="B41" s="150"/>
      <c r="C41" s="192"/>
      <c r="D41" s="193"/>
      <c r="E41" s="194"/>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95"/>
      <c r="AD41" s="152"/>
      <c r="AE41" s="152"/>
      <c r="AF41" s="152"/>
      <c r="AG41" s="152"/>
      <c r="AH41" s="152"/>
      <c r="AI41" s="152"/>
      <c r="AJ41" s="152"/>
      <c r="AK41" s="152"/>
      <c r="AL41" s="152"/>
      <c r="AM41" s="152"/>
      <c r="AN41" s="152"/>
      <c r="AO41" s="152"/>
      <c r="AP41" s="152"/>
      <c r="AQ41" s="152"/>
      <c r="AR41" s="152"/>
      <c r="AS41" s="152"/>
      <c r="AT41" s="152"/>
      <c r="AU41" s="152"/>
      <c r="AV41" s="150"/>
      <c r="AW41" s="150"/>
      <c r="AX41" s="150"/>
      <c r="AY41" s="150"/>
      <c r="AZ41" s="150"/>
      <c r="BA41" s="150"/>
      <c r="BB41" s="150"/>
      <c r="BC41" s="150"/>
      <c r="BD41" s="150"/>
    </row>
    <row r="42" spans="1:58" s="124" customFormat="1" ht="24.95" customHeight="1">
      <c r="A42" s="196"/>
      <c r="B42" s="196" t="s">
        <v>269</v>
      </c>
      <c r="C42" s="197"/>
      <c r="D42" s="197"/>
      <c r="E42" s="196"/>
      <c r="F42" s="196"/>
      <c r="G42" s="196"/>
      <c r="H42" s="196"/>
      <c r="I42" s="196"/>
      <c r="J42" s="196"/>
      <c r="K42" s="196"/>
      <c r="L42" s="196"/>
      <c r="M42" s="196"/>
      <c r="N42" s="196"/>
      <c r="O42" s="196"/>
      <c r="P42" s="196"/>
      <c r="Q42" s="196"/>
      <c r="R42" s="196"/>
      <c r="S42" s="196"/>
      <c r="T42" s="196"/>
      <c r="U42" s="197"/>
      <c r="V42" s="196"/>
      <c r="W42" s="196"/>
      <c r="X42" s="196"/>
      <c r="Y42" s="196"/>
      <c r="Z42" s="196"/>
      <c r="AA42" s="196"/>
      <c r="AB42" s="196"/>
      <c r="AC42" s="196"/>
      <c r="AD42" s="196"/>
      <c r="AE42" s="196"/>
      <c r="AF42" s="196"/>
      <c r="AG42" s="196"/>
      <c r="AK42" s="198"/>
      <c r="AL42" s="199"/>
      <c r="AM42" s="199"/>
      <c r="AN42" s="196"/>
      <c r="AO42" s="196"/>
      <c r="AP42" s="196"/>
      <c r="AQ42" s="196"/>
      <c r="AR42" s="196"/>
      <c r="AS42" s="196"/>
      <c r="AT42" s="196"/>
      <c r="AU42" s="196"/>
      <c r="AV42" s="196"/>
      <c r="AW42" s="196"/>
      <c r="AX42" s="196"/>
      <c r="AY42" s="196"/>
      <c r="AZ42" s="196"/>
      <c r="BA42" s="196"/>
      <c r="BB42" s="196"/>
      <c r="BC42" s="196"/>
      <c r="BD42" s="196"/>
      <c r="BE42" s="196"/>
      <c r="BF42" s="199"/>
    </row>
    <row r="43" spans="1:58" s="124" customFormat="1" ht="24.95" customHeight="1">
      <c r="A43" s="196"/>
      <c r="B43" s="196" t="s">
        <v>270</v>
      </c>
      <c r="C43" s="197"/>
      <c r="D43" s="197"/>
      <c r="E43" s="196"/>
      <c r="F43" s="196"/>
      <c r="G43" s="196"/>
      <c r="H43" s="196"/>
      <c r="I43" s="196"/>
      <c r="J43" s="196"/>
      <c r="K43" s="196"/>
      <c r="L43" s="196"/>
      <c r="M43" s="196"/>
      <c r="N43" s="196"/>
      <c r="O43" s="196"/>
      <c r="P43" s="196"/>
      <c r="Q43" s="196"/>
      <c r="R43" s="196"/>
      <c r="S43" s="196"/>
      <c r="T43" s="196"/>
      <c r="U43" s="197"/>
      <c r="V43" s="196"/>
      <c r="W43" s="196"/>
      <c r="X43" s="196"/>
      <c r="Y43" s="196"/>
      <c r="Z43" s="196"/>
      <c r="AA43" s="196"/>
      <c r="AB43" s="196"/>
      <c r="AC43" s="196"/>
      <c r="AD43" s="196"/>
      <c r="AE43" s="196"/>
      <c r="AF43" s="196"/>
      <c r="AG43" s="196"/>
      <c r="AK43" s="198"/>
      <c r="AL43" s="199"/>
      <c r="AM43" s="199"/>
      <c r="AN43" s="196"/>
      <c r="AO43" s="196"/>
      <c r="AP43" s="196"/>
      <c r="AQ43" s="196"/>
      <c r="AR43" s="196"/>
      <c r="AS43" s="196"/>
      <c r="AT43" s="196"/>
      <c r="AU43" s="196"/>
      <c r="AV43" s="196"/>
      <c r="AW43" s="196"/>
      <c r="AX43" s="196"/>
      <c r="AY43" s="196"/>
      <c r="AZ43" s="196"/>
      <c r="BA43" s="196"/>
      <c r="BB43" s="196"/>
      <c r="BC43" s="196"/>
      <c r="BD43" s="196"/>
      <c r="BE43" s="196"/>
      <c r="BF43" s="199"/>
    </row>
    <row r="44" spans="1:58" s="124" customFormat="1" ht="24.95" customHeight="1">
      <c r="B44" s="124" t="s">
        <v>271</v>
      </c>
      <c r="C44" s="198"/>
      <c r="D44" s="198"/>
      <c r="E44" s="198"/>
      <c r="F44" s="198"/>
      <c r="G44" s="198"/>
      <c r="H44" s="198"/>
      <c r="I44" s="198"/>
      <c r="J44" s="198"/>
      <c r="K44" s="198"/>
      <c r="L44" s="198"/>
      <c r="M44" s="198"/>
      <c r="N44" s="198"/>
      <c r="O44" s="198"/>
      <c r="P44" s="198"/>
      <c r="Q44" s="198"/>
      <c r="R44" s="198"/>
      <c r="S44" s="198"/>
      <c r="T44" s="198"/>
      <c r="U44" s="199"/>
      <c r="V44" s="199"/>
      <c r="W44" s="198"/>
      <c r="X44" s="198"/>
      <c r="Y44" s="198"/>
      <c r="Z44" s="198"/>
      <c r="AA44" s="198"/>
      <c r="AB44" s="198"/>
      <c r="AC44" s="198"/>
      <c r="AD44" s="198"/>
      <c r="AE44" s="198"/>
      <c r="AF44" s="198"/>
      <c r="AG44" s="198"/>
      <c r="AH44" s="198"/>
      <c r="AI44" s="198"/>
      <c r="AJ44" s="198"/>
      <c r="AK44" s="198"/>
      <c r="AL44" s="199"/>
      <c r="AM44" s="199"/>
      <c r="AN44" s="196"/>
      <c r="AO44" s="196"/>
      <c r="AP44" s="196"/>
      <c r="AQ44" s="196"/>
      <c r="AR44" s="196"/>
      <c r="AS44" s="196"/>
      <c r="AT44" s="196"/>
      <c r="AU44" s="196"/>
      <c r="AV44" s="196"/>
      <c r="AW44" s="196"/>
      <c r="AX44" s="196"/>
      <c r="AY44" s="196"/>
      <c r="AZ44" s="196"/>
      <c r="BA44" s="196"/>
      <c r="BB44" s="196"/>
      <c r="BC44" s="196"/>
      <c r="BD44" s="196"/>
      <c r="BE44" s="196"/>
      <c r="BF44" s="199"/>
    </row>
    <row r="45" spans="1:58" s="124" customFormat="1" ht="24.95" customHeight="1">
      <c r="B45" s="124" t="s">
        <v>272</v>
      </c>
    </row>
    <row r="46" spans="1:58" s="124" customFormat="1" ht="24.95" customHeight="1">
      <c r="B46" s="124" t="s">
        <v>273</v>
      </c>
    </row>
    <row r="47" spans="1:58" s="124" customFormat="1" ht="24.95" customHeight="1">
      <c r="B47" s="124" t="s">
        <v>274</v>
      </c>
    </row>
    <row r="48" spans="1:58" s="124" customFormat="1" ht="24.95" customHeight="1">
      <c r="B48" s="124" t="s">
        <v>275</v>
      </c>
    </row>
    <row r="49" spans="2:8" s="124" customFormat="1" ht="24.95" customHeight="1"/>
    <row r="50" spans="2:8" s="124" customFormat="1" ht="24.95" customHeight="1">
      <c r="C50" s="200" t="s">
        <v>276</v>
      </c>
      <c r="D50" s="488" t="s">
        <v>277</v>
      </c>
      <c r="E50" s="488"/>
      <c r="F50" s="488"/>
      <c r="G50" s="488"/>
      <c r="H50" s="488"/>
    </row>
    <row r="51" spans="2:8" s="124" customFormat="1" ht="24.95" customHeight="1">
      <c r="C51" s="201" t="s">
        <v>278</v>
      </c>
      <c r="D51" s="488" t="s">
        <v>279</v>
      </c>
      <c r="E51" s="488"/>
      <c r="F51" s="488"/>
      <c r="G51" s="488"/>
      <c r="H51" s="488"/>
    </row>
    <row r="52" spans="2:8" s="124" customFormat="1" ht="24.95" customHeight="1">
      <c r="C52" s="201" t="s">
        <v>280</v>
      </c>
      <c r="D52" s="488" t="s">
        <v>281</v>
      </c>
      <c r="E52" s="488"/>
      <c r="F52" s="488"/>
      <c r="G52" s="488"/>
      <c r="H52" s="488"/>
    </row>
    <row r="53" spans="2:8" s="124" customFormat="1" ht="24.95" customHeight="1">
      <c r="C53" s="201" t="s">
        <v>282</v>
      </c>
      <c r="D53" s="488" t="s">
        <v>283</v>
      </c>
      <c r="E53" s="488"/>
      <c r="F53" s="488"/>
      <c r="G53" s="488"/>
      <c r="H53" s="488"/>
    </row>
    <row r="54" spans="2:8" s="124" customFormat="1" ht="24.95" customHeight="1">
      <c r="C54" s="201" t="s">
        <v>284</v>
      </c>
      <c r="D54" s="488" t="s">
        <v>285</v>
      </c>
      <c r="E54" s="488"/>
      <c r="F54" s="488"/>
      <c r="G54" s="488"/>
      <c r="H54" s="488"/>
    </row>
    <row r="55" spans="2:8" s="124" customFormat="1" ht="24.95" customHeight="1"/>
    <row r="56" spans="2:8" s="124" customFormat="1" ht="24.95" customHeight="1">
      <c r="C56" s="124" t="s">
        <v>286</v>
      </c>
    </row>
    <row r="57" spans="2:8" s="124" customFormat="1" ht="24.95" customHeight="1">
      <c r="C57" s="124" t="s">
        <v>287</v>
      </c>
    </row>
    <row r="58" spans="2:8" s="124" customFormat="1" ht="24.95" customHeight="1">
      <c r="C58" s="124" t="s">
        <v>288</v>
      </c>
    </row>
    <row r="59" spans="2:8" s="124" customFormat="1" ht="24.95" customHeight="1"/>
    <row r="60" spans="2:8" s="124" customFormat="1" ht="24.95" customHeight="1">
      <c r="B60" s="124" t="s">
        <v>289</v>
      </c>
    </row>
    <row r="61" spans="2:8" s="124" customFormat="1" ht="24.95" customHeight="1">
      <c r="B61" s="124" t="s">
        <v>290</v>
      </c>
    </row>
    <row r="62" spans="2:8" s="124" customFormat="1" ht="24.95" customHeight="1">
      <c r="B62" s="124" t="s">
        <v>291</v>
      </c>
    </row>
    <row r="63" spans="2:8" s="124" customFormat="1" ht="24.95" customHeight="1">
      <c r="B63" s="124" t="s">
        <v>292</v>
      </c>
    </row>
    <row r="64" spans="2:8" s="124" customFormat="1" ht="24.95" customHeight="1">
      <c r="B64" s="124" t="s">
        <v>293</v>
      </c>
    </row>
    <row r="65" spans="2:2" s="124" customFormat="1" ht="24.95" customHeight="1">
      <c r="B65" s="124" t="s">
        <v>294</v>
      </c>
    </row>
    <row r="66" spans="2:2" s="124" customFormat="1" ht="24.95" customHeight="1">
      <c r="B66" s="124" t="s">
        <v>295</v>
      </c>
    </row>
    <row r="67" spans="2:2" s="124" customFormat="1" ht="24.95" customHeight="1">
      <c r="B67" s="124" t="s">
        <v>296</v>
      </c>
    </row>
    <row r="68" spans="2:2" s="124" customFormat="1" ht="24.95" customHeight="1">
      <c r="B68" s="124" t="s">
        <v>297</v>
      </c>
    </row>
    <row r="69" spans="2:2" s="124" customFormat="1" ht="24.95" customHeight="1">
      <c r="B69" s="124" t="s">
        <v>298</v>
      </c>
    </row>
    <row r="70" spans="2:2" s="124" customFormat="1" ht="24.95" customHeight="1">
      <c r="B70" s="124" t="s">
        <v>299</v>
      </c>
    </row>
    <row r="71" spans="2:2" s="124" customFormat="1" ht="24.95" customHeight="1">
      <c r="B71" s="124" t="s">
        <v>300</v>
      </c>
    </row>
    <row r="72" spans="2:2" s="124" customFormat="1" ht="24.95" customHeight="1">
      <c r="B72" s="202" t="s">
        <v>301</v>
      </c>
    </row>
    <row r="73" spans="2:2" s="124" customFormat="1" ht="24.95" customHeight="1">
      <c r="B73" s="202" t="s">
        <v>302</v>
      </c>
    </row>
    <row r="74" spans="2:2" ht="24.95" customHeight="1">
      <c r="B74" s="124" t="s">
        <v>303</v>
      </c>
    </row>
  </sheetData>
  <sheetProtection insertRows="0"/>
  <mergeCells count="154">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s>
  <phoneticPr fontId="5"/>
  <conditionalFormatting sqref="AU12:AX39">
    <cfRule type="expression" dxfId="0"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204"/>
    <col min="3" max="3" width="13" style="204" customWidth="1"/>
    <col min="4" max="4" width="15.625" style="204" customWidth="1"/>
    <col min="5" max="8" width="10.625" style="204" customWidth="1"/>
    <col min="9" max="9" width="9" style="204"/>
    <col min="10" max="12" width="5.625" style="204" customWidth="1"/>
    <col min="13" max="16384" width="9" style="204"/>
  </cols>
  <sheetData>
    <row r="1" spans="2:13">
      <c r="B1" s="203" t="s">
        <v>304</v>
      </c>
    </row>
    <row r="2" spans="2:13" ht="18" customHeight="1">
      <c r="B2" s="204" t="s">
        <v>136</v>
      </c>
    </row>
    <row r="3" spans="2:13" ht="25.5" customHeight="1">
      <c r="B3" s="575" t="s">
        <v>305</v>
      </c>
      <c r="C3" s="575"/>
      <c r="D3" s="575"/>
      <c r="E3" s="575"/>
      <c r="F3" s="575"/>
      <c r="G3" s="575"/>
      <c r="H3" s="575"/>
    </row>
    <row r="4" spans="2:13" ht="14.25" thickBot="1"/>
    <row r="5" spans="2:13" ht="28.5" customHeight="1">
      <c r="B5" s="205"/>
      <c r="C5" s="206"/>
      <c r="D5" s="206"/>
      <c r="E5" s="206"/>
      <c r="F5" s="206"/>
      <c r="G5" s="206"/>
      <c r="H5" s="206"/>
      <c r="I5" s="206"/>
      <c r="J5" s="206"/>
      <c r="K5" s="206"/>
      <c r="L5" s="206"/>
      <c r="M5" s="207"/>
    </row>
    <row r="6" spans="2:13" ht="22.5" customHeight="1">
      <c r="B6" s="208"/>
      <c r="C6" s="209"/>
      <c r="D6" s="210"/>
      <c r="E6" s="209"/>
      <c r="F6" s="211"/>
      <c r="G6" s="576"/>
      <c r="H6" s="577"/>
      <c r="I6" s="575" t="s">
        <v>306</v>
      </c>
      <c r="J6" s="575"/>
      <c r="K6" s="575"/>
      <c r="L6" s="575"/>
      <c r="M6" s="212"/>
    </row>
    <row r="7" spans="2:13" ht="22.5" customHeight="1">
      <c r="B7" s="208"/>
      <c r="C7" s="213"/>
      <c r="D7" s="214" t="s">
        <v>307</v>
      </c>
      <c r="E7" s="213" t="s">
        <v>308</v>
      </c>
      <c r="F7" s="215" t="s">
        <v>309</v>
      </c>
      <c r="G7" s="573" t="s">
        <v>310</v>
      </c>
      <c r="H7" s="574"/>
      <c r="I7" s="215"/>
      <c r="J7" s="215"/>
      <c r="K7" s="215"/>
      <c r="L7" s="216"/>
      <c r="M7" s="212"/>
    </row>
    <row r="8" spans="2:13" ht="22.5" customHeight="1">
      <c r="B8" s="208"/>
      <c r="C8" s="213"/>
      <c r="D8" s="214" t="s">
        <v>311</v>
      </c>
      <c r="E8" s="213" t="s">
        <v>312</v>
      </c>
      <c r="F8" s="215" t="s">
        <v>312</v>
      </c>
      <c r="G8" s="573" t="s">
        <v>313</v>
      </c>
      <c r="H8" s="574"/>
      <c r="I8" s="215"/>
      <c r="J8" s="215"/>
      <c r="K8" s="215"/>
      <c r="L8" s="217"/>
      <c r="M8" s="212"/>
    </row>
    <row r="9" spans="2:13" ht="22.5" customHeight="1">
      <c r="B9" s="208"/>
      <c r="C9" s="213"/>
      <c r="D9" s="218"/>
      <c r="E9" s="219"/>
      <c r="F9" s="220"/>
      <c r="G9" s="578"/>
      <c r="H9" s="579"/>
      <c r="I9" s="215"/>
      <c r="J9" s="215"/>
      <c r="K9" s="215" t="s">
        <v>314</v>
      </c>
      <c r="L9" s="215"/>
      <c r="M9" s="212"/>
    </row>
    <row r="10" spans="2:13" ht="22.5" customHeight="1">
      <c r="B10" s="208"/>
      <c r="C10" s="214"/>
      <c r="D10" s="217"/>
      <c r="E10" s="215"/>
      <c r="F10" s="215"/>
      <c r="G10" s="215"/>
      <c r="H10" s="215"/>
      <c r="I10" s="215"/>
      <c r="J10" s="215"/>
      <c r="K10" s="215"/>
      <c r="L10" s="217"/>
      <c r="M10" s="212"/>
    </row>
    <row r="11" spans="2:13" ht="22.5" customHeight="1">
      <c r="B11" s="208"/>
      <c r="C11" s="214" t="s">
        <v>315</v>
      </c>
      <c r="D11" s="217"/>
      <c r="E11" s="215"/>
      <c r="F11" s="215"/>
      <c r="G11" s="215"/>
      <c r="H11" s="215"/>
      <c r="I11" s="215"/>
      <c r="J11" s="215"/>
      <c r="K11" s="215"/>
      <c r="L11" s="221"/>
      <c r="M11" s="212"/>
    </row>
    <row r="12" spans="2:13" ht="22.5" customHeight="1">
      <c r="B12" s="208"/>
      <c r="C12" s="214" t="s">
        <v>316</v>
      </c>
      <c r="D12" s="217"/>
      <c r="E12" s="210"/>
      <c r="F12" s="211"/>
      <c r="G12" s="216"/>
      <c r="H12" s="209"/>
      <c r="I12" s="215"/>
      <c r="J12" s="576"/>
      <c r="K12" s="580"/>
      <c r="L12" s="577"/>
      <c r="M12" s="212"/>
    </row>
    <row r="13" spans="2:13" ht="22.5" customHeight="1">
      <c r="B13" s="208"/>
      <c r="C13" s="214"/>
      <c r="D13" s="217"/>
      <c r="E13" s="214"/>
      <c r="F13" s="215" t="s">
        <v>317</v>
      </c>
      <c r="G13" s="217"/>
      <c r="H13" s="213" t="s">
        <v>318</v>
      </c>
      <c r="I13" s="215"/>
      <c r="J13" s="581" t="s">
        <v>319</v>
      </c>
      <c r="K13" s="582"/>
      <c r="L13" s="583"/>
      <c r="M13" s="212"/>
    </row>
    <row r="14" spans="2:13" ht="22.5" customHeight="1">
      <c r="B14" s="208"/>
      <c r="C14" s="214"/>
      <c r="D14" s="217"/>
      <c r="E14" s="214"/>
      <c r="F14" s="215"/>
      <c r="G14" s="217"/>
      <c r="H14" s="213" t="s">
        <v>312</v>
      </c>
      <c r="I14" s="215"/>
      <c r="J14" s="581"/>
      <c r="K14" s="582"/>
      <c r="L14" s="583"/>
      <c r="M14" s="212"/>
    </row>
    <row r="15" spans="2:13" ht="22.5" customHeight="1">
      <c r="B15" s="208"/>
      <c r="C15" s="218"/>
      <c r="D15" s="221"/>
      <c r="E15" s="218"/>
      <c r="F15" s="220"/>
      <c r="G15" s="221"/>
      <c r="H15" s="219"/>
      <c r="I15" s="219"/>
      <c r="J15" s="578"/>
      <c r="K15" s="584"/>
      <c r="L15" s="579"/>
      <c r="M15" s="212"/>
    </row>
    <row r="16" spans="2:13" ht="71.25" customHeight="1" thickBot="1">
      <c r="B16" s="222"/>
      <c r="C16" s="223"/>
      <c r="D16" s="223"/>
      <c r="E16" s="223"/>
      <c r="F16" s="223"/>
      <c r="G16" s="223"/>
      <c r="H16" s="223"/>
      <c r="I16" s="223"/>
      <c r="J16" s="223"/>
      <c r="K16" s="223"/>
      <c r="L16" s="223"/>
      <c r="M16" s="224"/>
    </row>
    <row r="17" spans="2:3" ht="22.5" customHeight="1">
      <c r="B17" s="225" t="s">
        <v>320</v>
      </c>
      <c r="C17" s="204" t="s">
        <v>321</v>
      </c>
    </row>
    <row r="18" spans="2:3" ht="22.5" customHeight="1">
      <c r="B18" s="204">
        <v>2</v>
      </c>
      <c r="C18" s="204" t="s">
        <v>322</v>
      </c>
    </row>
    <row r="19" spans="2:3" ht="22.5" customHeight="1">
      <c r="B19" s="204">
        <v>3</v>
      </c>
      <c r="C19" s="204" t="s">
        <v>323</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227" customWidth="1"/>
    <col min="2" max="2" width="23.125" style="227" customWidth="1"/>
    <col min="3" max="3" width="53.125" style="227" customWidth="1"/>
    <col min="4" max="4" width="0.625" style="227" customWidth="1"/>
    <col min="5" max="16384" width="6.625" style="227"/>
  </cols>
  <sheetData>
    <row r="1" spans="2:3" ht="16.899999999999999" customHeight="1">
      <c r="B1" s="226" t="s">
        <v>324</v>
      </c>
    </row>
    <row r="2" spans="2:3" ht="32.450000000000003" customHeight="1" thickBot="1">
      <c r="B2" s="591" t="s">
        <v>325</v>
      </c>
      <c r="C2" s="591"/>
    </row>
    <row r="3" spans="2:3" s="106" customFormat="1" ht="25.15" customHeight="1">
      <c r="B3" s="228" t="s">
        <v>326</v>
      </c>
      <c r="C3" s="229"/>
    </row>
    <row r="4" spans="2:3" s="106" customFormat="1" ht="22.9" customHeight="1" thickBot="1">
      <c r="B4" s="230" t="s">
        <v>327</v>
      </c>
      <c r="C4" s="231"/>
    </row>
    <row r="5" spans="2:3" s="106" customFormat="1" ht="22.9" customHeight="1" thickBot="1">
      <c r="B5" s="232"/>
      <c r="C5" s="233"/>
    </row>
    <row r="6" spans="2:3" s="106" customFormat="1" ht="33.75" customHeight="1">
      <c r="B6" s="592" t="s">
        <v>328</v>
      </c>
      <c r="C6" s="593"/>
    </row>
    <row r="7" spans="2:3" s="106" customFormat="1" ht="24.95" customHeight="1">
      <c r="B7" s="594" t="s">
        <v>329</v>
      </c>
      <c r="C7" s="595"/>
    </row>
    <row r="8" spans="2:3" s="106" customFormat="1" ht="99.95" customHeight="1">
      <c r="B8" s="587"/>
      <c r="C8" s="588"/>
    </row>
    <row r="9" spans="2:3" s="106" customFormat="1" ht="24.95" customHeight="1">
      <c r="B9" s="585" t="s">
        <v>330</v>
      </c>
      <c r="C9" s="586"/>
    </row>
    <row r="10" spans="2:3" ht="99.95" customHeight="1">
      <c r="B10" s="587"/>
      <c r="C10" s="588"/>
    </row>
    <row r="11" spans="2:3" ht="24.95" customHeight="1">
      <c r="B11" s="585" t="s">
        <v>331</v>
      </c>
      <c r="C11" s="586"/>
    </row>
    <row r="12" spans="2:3" ht="99.95" customHeight="1">
      <c r="B12" s="587"/>
      <c r="C12" s="588"/>
    </row>
    <row r="13" spans="2:3" ht="24.95" customHeight="1">
      <c r="B13" s="585" t="s">
        <v>332</v>
      </c>
      <c r="C13" s="586"/>
    </row>
    <row r="14" spans="2:3" ht="99.95" customHeight="1" thickBot="1">
      <c r="B14" s="589"/>
      <c r="C14" s="590"/>
    </row>
    <row r="15" spans="2:3" ht="13.5">
      <c r="B15" s="234"/>
      <c r="C15" s="234"/>
    </row>
    <row r="16" spans="2:3" ht="12.75">
      <c r="B16" s="226" t="s">
        <v>333</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cols>
    <col min="1" max="1" width="4.75" style="93" customWidth="1"/>
    <col min="2" max="3" width="11.125" style="93" customWidth="1"/>
    <col min="4" max="5" width="9.625" style="93" customWidth="1"/>
    <col min="6" max="6" width="13.375" style="93" customWidth="1"/>
    <col min="7" max="12" width="4" style="93" customWidth="1"/>
    <col min="13" max="16384" width="6.625" style="93"/>
  </cols>
  <sheetData>
    <row r="1" spans="1:12">
      <c r="A1" s="600" t="s">
        <v>147</v>
      </c>
      <c r="B1" s="600"/>
      <c r="C1" s="600"/>
      <c r="D1" s="600"/>
      <c r="E1" s="600"/>
      <c r="F1" s="600"/>
      <c r="G1" s="600"/>
      <c r="H1" s="600"/>
      <c r="I1" s="600"/>
      <c r="J1" s="600"/>
      <c r="K1" s="600"/>
      <c r="L1" s="600"/>
    </row>
    <row r="3" spans="1:12" ht="16.899999999999999" customHeight="1">
      <c r="A3" s="591" t="s">
        <v>148</v>
      </c>
      <c r="B3" s="591"/>
      <c r="C3" s="591"/>
      <c r="D3" s="591"/>
      <c r="E3" s="591"/>
      <c r="F3" s="591"/>
      <c r="G3" s="591"/>
      <c r="H3" s="591"/>
      <c r="I3" s="591"/>
      <c r="J3" s="591"/>
      <c r="K3" s="591"/>
      <c r="L3" s="591"/>
    </row>
    <row r="4" spans="1:12" ht="16.899999999999999" customHeight="1">
      <c r="A4" s="94"/>
      <c r="B4" s="94"/>
      <c r="C4" s="94"/>
      <c r="D4" s="94"/>
      <c r="E4" s="94"/>
      <c r="F4" s="94"/>
      <c r="G4" s="94"/>
      <c r="H4" s="94"/>
      <c r="I4" s="94"/>
      <c r="J4" s="94"/>
      <c r="K4" s="94"/>
      <c r="L4" s="94"/>
    </row>
    <row r="5" spans="1:12" ht="24" customHeight="1">
      <c r="A5" s="95"/>
      <c r="B5" s="95"/>
      <c r="C5" s="95"/>
      <c r="D5" s="95"/>
      <c r="E5" s="95"/>
      <c r="F5" s="95"/>
      <c r="G5" s="96"/>
      <c r="H5" s="97" t="s">
        <v>149</v>
      </c>
      <c r="I5" s="97"/>
      <c r="J5" s="97" t="s">
        <v>150</v>
      </c>
      <c r="K5" s="97"/>
      <c r="L5" s="97" t="s">
        <v>151</v>
      </c>
    </row>
    <row r="6" spans="1:12" ht="16.899999999999999" customHeight="1">
      <c r="A6" s="601" t="s">
        <v>152</v>
      </c>
      <c r="B6" s="601"/>
      <c r="C6" s="95" t="s">
        <v>153</v>
      </c>
      <c r="D6" s="95"/>
      <c r="E6" s="95"/>
      <c r="F6" s="95"/>
      <c r="G6" s="95"/>
      <c r="H6" s="95"/>
      <c r="I6" s="95"/>
      <c r="J6" s="95"/>
      <c r="K6" s="95"/>
      <c r="L6" s="95"/>
    </row>
    <row r="7" spans="1:12" ht="16.899999999999999" customHeight="1">
      <c r="A7" s="98"/>
      <c r="B7" s="98"/>
      <c r="C7" s="98"/>
      <c r="D7" s="98"/>
      <c r="E7" s="98"/>
      <c r="F7" s="98"/>
      <c r="G7" s="98"/>
      <c r="H7" s="98"/>
      <c r="I7" s="98"/>
      <c r="J7" s="98"/>
      <c r="K7" s="98"/>
      <c r="L7" s="98"/>
    </row>
    <row r="8" spans="1:12" s="100" customFormat="1" ht="21" customHeight="1">
      <c r="A8" s="602" t="s">
        <v>154</v>
      </c>
      <c r="B8" s="602"/>
      <c r="C8" s="602"/>
      <c r="D8" s="99" t="s">
        <v>155</v>
      </c>
      <c r="E8" s="603"/>
      <c r="F8" s="603"/>
      <c r="G8" s="603"/>
      <c r="H8" s="603"/>
      <c r="I8" s="603"/>
      <c r="J8" s="603"/>
      <c r="K8" s="603"/>
      <c r="L8" s="603"/>
    </row>
    <row r="9" spans="1:12" ht="21" customHeight="1">
      <c r="A9" s="101"/>
      <c r="B9" s="101"/>
      <c r="C9" s="101"/>
      <c r="D9" s="102"/>
      <c r="E9" s="604"/>
      <c r="F9" s="604"/>
      <c r="G9" s="604"/>
      <c r="H9" s="604"/>
      <c r="I9" s="604"/>
      <c r="J9" s="604"/>
      <c r="K9" s="604"/>
      <c r="L9" s="604"/>
    </row>
    <row r="10" spans="1:12" ht="21" customHeight="1">
      <c r="A10" s="101"/>
      <c r="B10" s="101"/>
      <c r="C10" s="101"/>
      <c r="D10" s="596" t="s">
        <v>156</v>
      </c>
      <c r="E10" s="596"/>
      <c r="F10" s="597"/>
      <c r="G10" s="597"/>
      <c r="H10" s="597"/>
      <c r="I10" s="597"/>
      <c r="J10" s="597"/>
      <c r="K10" s="597"/>
      <c r="L10" s="597"/>
    </row>
    <row r="11" spans="1:12" ht="21" customHeight="1">
      <c r="D11" s="599"/>
      <c r="E11" s="599"/>
      <c r="F11" s="598"/>
      <c r="G11" s="598"/>
      <c r="H11" s="598"/>
      <c r="I11" s="598"/>
      <c r="J11" s="598"/>
      <c r="K11" s="598"/>
      <c r="L11" s="598"/>
    </row>
    <row r="12" spans="1:12" ht="27.75" customHeight="1">
      <c r="A12" s="605"/>
      <c r="B12" s="605"/>
      <c r="C12" s="605"/>
      <c r="D12" s="605"/>
      <c r="E12" s="605"/>
      <c r="F12" s="605"/>
      <c r="G12" s="605"/>
      <c r="H12" s="605"/>
      <c r="I12" s="605"/>
      <c r="J12" s="605"/>
      <c r="K12" s="605"/>
      <c r="L12" s="605"/>
    </row>
    <row r="13" spans="1:12" ht="27.75" customHeight="1">
      <c r="A13" s="103"/>
      <c r="B13" s="103"/>
      <c r="C13" s="103"/>
      <c r="D13" s="103"/>
      <c r="E13" s="103"/>
      <c r="F13" s="103"/>
      <c r="G13" s="103"/>
      <c r="H13" s="103"/>
      <c r="I13" s="103"/>
      <c r="J13" s="103"/>
      <c r="K13" s="103"/>
      <c r="L13" s="103"/>
    </row>
    <row r="14" spans="1:12" s="106" customFormat="1" ht="16.899999999999999" customHeight="1">
      <c r="A14" s="104" t="s">
        <v>157</v>
      </c>
      <c r="B14" s="105"/>
      <c r="C14" s="105"/>
      <c r="D14" s="105"/>
      <c r="E14" s="105"/>
      <c r="F14" s="105"/>
      <c r="G14" s="105"/>
      <c r="H14" s="105"/>
      <c r="I14" s="105"/>
      <c r="J14" s="105"/>
      <c r="K14" s="105"/>
      <c r="L14" s="105"/>
    </row>
    <row r="20" spans="1:8" ht="19.5" customHeight="1">
      <c r="A20" s="107"/>
      <c r="B20" s="606" t="s">
        <v>158</v>
      </c>
      <c r="C20" s="607"/>
      <c r="D20" s="607"/>
      <c r="E20" s="607"/>
      <c r="F20" s="607"/>
      <c r="G20" s="607"/>
      <c r="H20" s="608"/>
    </row>
    <row r="21" spans="1:8" ht="19.5" customHeight="1">
      <c r="A21" s="107"/>
      <c r="B21" s="606" t="s">
        <v>159</v>
      </c>
      <c r="C21" s="607"/>
      <c r="D21" s="607"/>
      <c r="E21" s="607"/>
      <c r="F21" s="607"/>
      <c r="G21" s="607"/>
      <c r="H21" s="608"/>
    </row>
    <row r="22" spans="1:8" ht="19.5" customHeight="1">
      <c r="A22" s="107"/>
      <c r="B22" s="606" t="s">
        <v>160</v>
      </c>
      <c r="C22" s="607"/>
      <c r="D22" s="607"/>
      <c r="E22" s="607"/>
      <c r="F22" s="607"/>
      <c r="G22" s="607"/>
      <c r="H22" s="608"/>
    </row>
    <row r="23" spans="1:8" ht="19.5" customHeight="1">
      <c r="A23" s="107"/>
      <c r="B23" s="606" t="s">
        <v>161</v>
      </c>
      <c r="C23" s="607"/>
      <c r="D23" s="607"/>
      <c r="E23" s="607"/>
      <c r="F23" s="607"/>
      <c r="G23" s="607"/>
      <c r="H23" s="608"/>
    </row>
    <row r="24" spans="1:8">
      <c r="A24" s="93" t="s">
        <v>162</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A12" sqref="A12:L12"/>
    </sheetView>
  </sheetViews>
  <sheetFormatPr defaultColWidth="7" defaultRowHeight="13.5"/>
  <cols>
    <col min="1" max="1" width="0.75" style="108" customWidth="1"/>
    <col min="2" max="2" width="5.875" style="108" customWidth="1"/>
    <col min="3" max="3" width="83.125" style="109" customWidth="1"/>
    <col min="4" max="4" width="0.75" style="108" customWidth="1"/>
    <col min="5" max="10" width="7" style="108"/>
    <col min="11" max="11" width="6.5" style="108" customWidth="1"/>
    <col min="12" max="16384" width="7" style="108"/>
  </cols>
  <sheetData>
    <row r="1" spans="2:3">
      <c r="B1" s="108" t="s">
        <v>163</v>
      </c>
      <c r="C1" s="108"/>
    </row>
    <row r="2" spans="2:3">
      <c r="C2" s="108" t="s">
        <v>164</v>
      </c>
    </row>
    <row r="3" spans="2:3" ht="6" customHeight="1"/>
    <row r="4" spans="2:3">
      <c r="B4" s="110" t="s">
        <v>165</v>
      </c>
      <c r="C4" s="111" t="s">
        <v>166</v>
      </c>
    </row>
    <row r="5" spans="2:3" ht="21">
      <c r="B5" s="112" t="s">
        <v>167</v>
      </c>
      <c r="C5" s="113" t="s">
        <v>168</v>
      </c>
    </row>
    <row r="6" spans="2:3" ht="21">
      <c r="B6" s="112" t="s">
        <v>169</v>
      </c>
      <c r="C6" s="113" t="s">
        <v>170</v>
      </c>
    </row>
    <row r="7" spans="2:3" ht="21">
      <c r="B7" s="112" t="s">
        <v>171</v>
      </c>
      <c r="C7" s="113" t="s">
        <v>172</v>
      </c>
    </row>
    <row r="8" spans="2:3">
      <c r="B8" s="112" t="s">
        <v>173</v>
      </c>
      <c r="C8" s="113" t="s">
        <v>174</v>
      </c>
    </row>
    <row r="9" spans="2:3" ht="21">
      <c r="B9" s="112" t="s">
        <v>175</v>
      </c>
      <c r="C9" s="113" t="s">
        <v>176</v>
      </c>
    </row>
    <row r="10" spans="2:3" ht="21">
      <c r="B10" s="112" t="s">
        <v>177</v>
      </c>
      <c r="C10" s="113" t="s">
        <v>178</v>
      </c>
    </row>
    <row r="11" spans="2:3" ht="31.5">
      <c r="B11" s="112" t="s">
        <v>179</v>
      </c>
      <c r="C11" s="113" t="s">
        <v>180</v>
      </c>
    </row>
    <row r="12" spans="2:3" ht="105">
      <c r="B12" s="112" t="s">
        <v>181</v>
      </c>
      <c r="C12" s="113" t="s">
        <v>182</v>
      </c>
    </row>
    <row r="13" spans="2:3" ht="105">
      <c r="B13" s="112" t="s">
        <v>183</v>
      </c>
      <c r="C13" s="113" t="s">
        <v>184</v>
      </c>
    </row>
    <row r="14" spans="2:3" ht="63">
      <c r="B14" s="112" t="s">
        <v>185</v>
      </c>
      <c r="C14" s="113" t="s">
        <v>186</v>
      </c>
    </row>
    <row r="15" spans="2:3" ht="42">
      <c r="B15" s="112" t="s">
        <v>187</v>
      </c>
      <c r="C15" s="113" t="s">
        <v>188</v>
      </c>
    </row>
    <row r="16" spans="2:3" ht="63">
      <c r="B16" s="112" t="s">
        <v>189</v>
      </c>
      <c r="C16" s="113" t="s">
        <v>190</v>
      </c>
    </row>
    <row r="17" spans="2:3">
      <c r="B17" s="112" t="s">
        <v>191</v>
      </c>
      <c r="C17" s="113" t="s">
        <v>192</v>
      </c>
    </row>
    <row r="18" spans="2:3" ht="21">
      <c r="B18" s="112" t="s">
        <v>193</v>
      </c>
      <c r="C18" s="113" t="s">
        <v>194</v>
      </c>
    </row>
    <row r="19" spans="2:3" ht="31.5">
      <c r="B19" s="112" t="s">
        <v>195</v>
      </c>
      <c r="C19" s="113" t="s">
        <v>196</v>
      </c>
    </row>
    <row r="20" spans="2:3" ht="31.5">
      <c r="B20" s="112" t="s">
        <v>197</v>
      </c>
      <c r="C20" s="114" t="s">
        <v>198</v>
      </c>
    </row>
    <row r="21" spans="2:3" ht="31.5">
      <c r="B21" s="115" t="s">
        <v>199</v>
      </c>
      <c r="C21" s="116" t="s">
        <v>200</v>
      </c>
    </row>
    <row r="22" spans="2:3">
      <c r="B22" s="11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別紙様式第二号（一）</vt:lpstr>
      <vt:lpstr>裏面（別紙様式第二号（一））</vt:lpstr>
      <vt:lpstr>付表第二号（十二）</vt:lpstr>
      <vt:lpstr>添付書類</vt:lpstr>
      <vt:lpstr>様式１</vt:lpstr>
      <vt:lpstr>標準様式3</vt:lpstr>
      <vt:lpstr>標準様式５</vt:lpstr>
      <vt:lpstr>標準様式６</vt:lpstr>
      <vt:lpstr>別紙① </vt:lpstr>
      <vt:lpstr>別紙②</vt:lpstr>
      <vt:lpstr>別紙③</vt:lpstr>
      <vt:lpstr>別紙④</vt:lpstr>
      <vt:lpstr>標準様式７</vt:lpstr>
      <vt:lpstr>添付書類!Print_Area</vt:lpstr>
      <vt:lpstr>標準様式５!Print_Area</vt:lpstr>
      <vt:lpstr>標準様式６!Print_Area</vt:lpstr>
      <vt:lpstr>標準様式７!Print_Area</vt:lpstr>
      <vt:lpstr>'付表第二号（十二）'!Print_Area</vt:lpstr>
      <vt:lpstr>'別紙① '!Print_Area</vt:lpstr>
      <vt:lpstr>別紙②!Print_Area</vt:lpstr>
      <vt:lpstr>別紙③!Print_Area</vt:lpstr>
      <vt:lpstr>別紙④!Print_Area</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2024-03-28T12:15:18Z</dcterms:modified>
</cp:coreProperties>
</file>