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別紙様式第三号（四）" sheetId="7" r:id="rId1"/>
    <sheet name="付表第三号（二）" sheetId="8" r:id="rId2"/>
    <sheet name="（参考）付表第三号（二）" sheetId="9" r:id="rId3"/>
    <sheet name="チェックリスト" sheetId="18" r:id="rId4"/>
    <sheet name="通所型サービス（1枚版）" sheetId="11" r:id="rId5"/>
    <sheet name="シフト記号表（勤務時間帯）" sheetId="12" r:id="rId6"/>
    <sheet name="記入方法" sheetId="13" r:id="rId7"/>
    <sheet name="プルダウン・リスト" sheetId="14" r:id="rId8"/>
    <sheet name="標準様式2" sheetId="15" r:id="rId9"/>
    <sheet name="標準様式3" sheetId="16" r:id="rId10"/>
    <sheet name="標準様式４" sheetId="17" r:id="rId11"/>
    <sheet name="標準様式5" sheetId="10" r:id="rId12"/>
    <sheet name="（参考）指定に係る確認書" sheetId="20" r:id="rId13"/>
  </sheets>
  <externalReferences>
    <externalReference r:id="rId14"/>
  </externalReferences>
  <definedNames>
    <definedName name="【記載例】シフト記号" localSheetId="12">#REF!</definedName>
    <definedName name="【記載例】シフト記号" localSheetId="5">'シフト記号表（勤務時間帯）'!$C$6:$C$35</definedName>
    <definedName name="【記載例】シフト記号" localSheetId="3">#REF!</definedName>
    <definedName name="【記載例】シフト記号">#REF!</definedName>
    <definedName name="_xlnm.Print_Area" localSheetId="12">'（参考）指定に係る確認書'!$A$1:$K$20</definedName>
    <definedName name="_xlnm.Print_Area" localSheetId="2">'（参考）付表第三号（二）'!$A$1:$AH$65</definedName>
    <definedName name="_xlnm.Print_Area" localSheetId="3">チェックリスト!$A$1:$H$33</definedName>
    <definedName name="_xlnm.Print_Area" localSheetId="6">記入方法!$B$1:$P$85</definedName>
    <definedName name="_xlnm.Print_Area" localSheetId="4">'通所型サービス（1枚版）'!$A$1:$BF$71</definedName>
    <definedName name="_xlnm.Print_Area" localSheetId="10">標準様式４!$A$1:$B$17</definedName>
    <definedName name="_xlnm.Print_Area" localSheetId="11">標準様式5!$A$1:$L$26</definedName>
    <definedName name="_xlnm.Print_Area" localSheetId="1">'付表第三号（二）'!$A$1:$AH$116</definedName>
    <definedName name="_xlnm.Print_Area" localSheetId="0">'別紙様式第三号（四）'!$A$1:$AH$60</definedName>
    <definedName name="_xlnm.Print_Area">#REF!</definedName>
    <definedName name="_xlnm.Print_Titles" localSheetId="4">'通所型サービス（1枚版）'!$1:$21</definedName>
    <definedName name="シフト記号表" localSheetId="12">'[1]シフト記号表（勤務時間帯）'!$C$6:$C$35</definedName>
    <definedName name="シフト記号表" localSheetId="3">'[1]シフト記号表（勤務時間帯）'!$C$6:$C$35</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12">[1]プルダウン・リスト!$C$12:$L$12</definedName>
    <definedName name="職種" localSheetId="3">[1]プルダウン・リスト!$C$12:$L$12</definedName>
    <definedName name="職種">プルダウン・リスト!$C$12:$L$12</definedName>
    <definedName name="生活相談員">プルダウン・リスト!$D$13:$D$25</definedName>
  </definedNames>
  <calcPr calcId="162913"/>
</workbook>
</file>

<file path=xl/calcChain.xml><?xml version="1.0" encoding="utf-8"?>
<calcChain xmlns="http://schemas.openxmlformats.org/spreadsheetml/2006/main">
  <c r="U25" i="12" l="1"/>
  <c r="S25" i="12"/>
  <c r="Q25" i="12"/>
  <c r="K25" i="12"/>
  <c r="U24" i="12"/>
  <c r="S24" i="12"/>
  <c r="Q24" i="12"/>
  <c r="K24" i="12"/>
  <c r="U23" i="12"/>
  <c r="S23" i="12"/>
  <c r="Q23" i="12"/>
  <c r="K23" i="12"/>
  <c r="U22" i="12"/>
  <c r="S22" i="12"/>
  <c r="Q22" i="12"/>
  <c r="K22" i="12"/>
  <c r="U21" i="12"/>
  <c r="S21" i="12"/>
  <c r="Q21" i="12"/>
  <c r="K21" i="12"/>
  <c r="U20" i="12"/>
  <c r="S20" i="12"/>
  <c r="Q20" i="12"/>
  <c r="K20" i="12"/>
  <c r="U19" i="12"/>
  <c r="S19" i="12"/>
  <c r="Q19" i="12"/>
  <c r="K19" i="12"/>
  <c r="U18" i="12"/>
  <c r="S18" i="12"/>
  <c r="Q18" i="12"/>
  <c r="K18" i="12"/>
  <c r="U17" i="12"/>
  <c r="S17" i="12"/>
  <c r="Q17" i="12"/>
  <c r="K17" i="12"/>
  <c r="U16" i="12"/>
  <c r="S16" i="12"/>
  <c r="Q16" i="12"/>
  <c r="K16" i="12"/>
  <c r="U15" i="12"/>
  <c r="S15" i="12"/>
  <c r="Q15" i="12"/>
  <c r="K15" i="12"/>
  <c r="U14" i="12"/>
  <c r="S14" i="12"/>
  <c r="Q14" i="12"/>
  <c r="K14" i="12"/>
  <c r="U13" i="12"/>
  <c r="S13" i="12"/>
  <c r="Q13" i="12"/>
  <c r="K13" i="12"/>
  <c r="U12" i="12"/>
  <c r="S12" i="12"/>
  <c r="Q12" i="12"/>
  <c r="K12" i="12"/>
  <c r="U11" i="12"/>
  <c r="S11" i="12"/>
  <c r="Q11" i="12"/>
  <c r="K11" i="12"/>
  <c r="U10" i="12"/>
  <c r="S10" i="12"/>
  <c r="Q10" i="12"/>
  <c r="K10" i="12"/>
  <c r="U9" i="12"/>
  <c r="S9" i="12"/>
  <c r="Q9" i="12"/>
  <c r="K9" i="12"/>
  <c r="U8" i="12"/>
  <c r="S8" i="12"/>
  <c r="Q8" i="12"/>
  <c r="K8" i="12"/>
  <c r="U7" i="12"/>
  <c r="S7" i="12"/>
  <c r="Q7" i="12"/>
  <c r="K7" i="12"/>
  <c r="U6" i="12"/>
  <c r="S6" i="12"/>
  <c r="Q6" i="12"/>
  <c r="K6" i="12"/>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W63" i="11"/>
  <c r="AS63" i="11"/>
  <c r="AO63" i="11"/>
  <c r="AK63" i="11"/>
  <c r="AG63" i="11"/>
  <c r="AC63" i="11"/>
  <c r="Y63" i="11"/>
  <c r="U63" i="11"/>
  <c r="AX62" i="11"/>
  <c r="AZ62" i="11" s="1"/>
  <c r="AT62" i="11"/>
  <c r="AP62" i="11"/>
  <c r="AL62" i="11"/>
  <c r="AH62" i="11"/>
  <c r="AD62" i="11"/>
  <c r="Z62" i="11"/>
  <c r="V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AX60" i="11" s="1"/>
  <c r="AZ60" i="11" s="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AX54" i="11" s="1"/>
  <c r="AZ54" i="11" s="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AX51" i="11" s="1"/>
  <c r="AZ51" i="11" s="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AX48" i="11" s="1"/>
  <c r="AZ48" i="11" s="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AX45" i="11" s="1"/>
  <c r="AZ45" i="11" s="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AX42" i="11" s="1"/>
  <c r="AZ42" i="11" s="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AX39" i="11" s="1"/>
  <c r="AZ39" i="11" s="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AX36" i="11" s="1"/>
  <c r="AZ36" i="11" s="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AX33" i="11" s="1"/>
  <c r="AZ33" i="11" s="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AX30" i="11" s="1"/>
  <c r="AZ30" i="11" s="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AX27" i="11" s="1"/>
  <c r="AZ27" i="11" s="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B25" i="11"/>
  <c r="B28" i="11" s="1"/>
  <c r="B31" i="11" s="1"/>
  <c r="B34" i="11" s="1"/>
  <c r="B37" i="11" s="1"/>
  <c r="B40" i="11" s="1"/>
  <c r="B43" i="11" s="1"/>
  <c r="B46" i="11" s="1"/>
  <c r="B49" i="11" s="1"/>
  <c r="B52" i="11" s="1"/>
  <c r="B55" i="11" s="1"/>
  <c r="B58" i="11" s="1"/>
  <c r="AZ24" i="1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AX24" i="11" s="1"/>
  <c r="F24" i="11"/>
  <c r="AV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X23" i="11" s="1"/>
  <c r="AZ23" i="11" s="1"/>
  <c r="AV21" i="11"/>
  <c r="AT20" i="11"/>
  <c r="AT21" i="11" s="1"/>
  <c r="AP20" i="11"/>
  <c r="AP21" i="11" s="1"/>
  <c r="AL20" i="11"/>
  <c r="AL21" i="11" s="1"/>
  <c r="AH20" i="11"/>
  <c r="AH21" i="11" s="1"/>
  <c r="AD20" i="11"/>
  <c r="AD21" i="11" s="1"/>
  <c r="AA20" i="11"/>
  <c r="AA21" i="11" s="1"/>
  <c r="Y20" i="11"/>
  <c r="Y21" i="11" s="1"/>
  <c r="W20" i="11"/>
  <c r="W21" i="11" s="1"/>
  <c r="U20" i="11"/>
  <c r="U21" i="11" s="1"/>
  <c r="S20" i="11"/>
  <c r="S21" i="11" s="1"/>
  <c r="AW19" i="11"/>
  <c r="AW20" i="11" s="1"/>
  <c r="AW21" i="11" s="1"/>
  <c r="AV19" i="11"/>
  <c r="AV20" i="11" s="1"/>
  <c r="AU19" i="11"/>
  <c r="AU20" i="11" s="1"/>
  <c r="AU21" i="11" s="1"/>
  <c r="AX17" i="11"/>
  <c r="BC14" i="11"/>
  <c r="BB8" i="11"/>
  <c r="AC2" i="11"/>
  <c r="AS20" i="11" l="1"/>
  <c r="AS21" i="11" s="1"/>
  <c r="AO20" i="11"/>
  <c r="AO21" i="11" s="1"/>
  <c r="AK20" i="11"/>
  <c r="AK21" i="11" s="1"/>
  <c r="AG20" i="11"/>
  <c r="AG21" i="11" s="1"/>
  <c r="AC20" i="11"/>
  <c r="AC21" i="11" s="1"/>
  <c r="AR20" i="11"/>
  <c r="AR21" i="11" s="1"/>
  <c r="AN20" i="11"/>
  <c r="AN21" i="11" s="1"/>
  <c r="AJ20" i="11"/>
  <c r="AJ21" i="11" s="1"/>
  <c r="AF20" i="11"/>
  <c r="AF21" i="11" s="1"/>
  <c r="T20" i="11"/>
  <c r="T21" i="11" s="1"/>
  <c r="X20" i="11"/>
  <c r="X21" i="11" s="1"/>
  <c r="AB20" i="11"/>
  <c r="AB21" i="11" s="1"/>
  <c r="AI20" i="11"/>
  <c r="AI21" i="11" s="1"/>
  <c r="AQ20" i="11"/>
  <c r="AQ21" i="11" s="1"/>
  <c r="AX29" i="11"/>
  <c r="AZ29" i="11" s="1"/>
  <c r="AX32" i="11"/>
  <c r="AZ32" i="11" s="1"/>
  <c r="AX38" i="11"/>
  <c r="AZ38" i="11" s="1"/>
  <c r="AX41" i="11"/>
  <c r="AZ41" i="11" s="1"/>
  <c r="AX44" i="11"/>
  <c r="AZ44" i="11" s="1"/>
  <c r="AX47" i="11"/>
  <c r="AZ47" i="11" s="1"/>
  <c r="AX56" i="11"/>
  <c r="AZ56" i="11" s="1"/>
  <c r="AX57" i="11"/>
  <c r="AZ57" i="11" s="1"/>
  <c r="AX59" i="11"/>
  <c r="AZ59" i="11" s="1"/>
  <c r="AX26" i="11"/>
  <c r="AZ26" i="11" s="1"/>
  <c r="AX35" i="11"/>
  <c r="AZ35" i="11" s="1"/>
  <c r="AX50" i="11"/>
  <c r="AZ50" i="11" s="1"/>
  <c r="AX53" i="11"/>
  <c r="AZ53" i="11" s="1"/>
  <c r="V20" i="11"/>
  <c r="V21" i="11" s="1"/>
  <c r="Z20" i="11"/>
  <c r="Z21" i="11" s="1"/>
  <c r="AE20" i="11"/>
  <c r="AE21" i="11" s="1"/>
  <c r="AM20" i="11"/>
  <c r="AM21" i="11" s="1"/>
  <c r="S62" i="11"/>
  <c r="W62" i="11"/>
  <c r="AA62" i="11"/>
  <c r="AE62" i="11"/>
  <c r="AI62" i="11"/>
  <c r="AM62" i="11"/>
  <c r="AQ62" i="11"/>
  <c r="AU62" i="11"/>
  <c r="V63" i="11"/>
  <c r="Z63" i="11"/>
  <c r="AD63" i="11"/>
  <c r="AH63" i="11"/>
  <c r="AL63" i="11"/>
  <c r="AP63" i="11"/>
  <c r="AT63" i="11"/>
  <c r="AX63" i="11"/>
  <c r="AZ63" i="11" s="1"/>
  <c r="V67" i="11"/>
  <c r="Z67" i="11"/>
  <c r="AD67" i="11"/>
  <c r="AH67" i="11"/>
  <c r="AL67" i="11"/>
  <c r="AP67" i="11"/>
  <c r="AT67" i="11"/>
  <c r="S68" i="11"/>
  <c r="W68" i="11"/>
  <c r="AA68" i="11"/>
  <c r="AE68" i="11"/>
  <c r="AI68" i="11"/>
  <c r="AM68" i="11"/>
  <c r="AQ68" i="11"/>
  <c r="AU68" i="11"/>
  <c r="T69" i="11"/>
  <c r="X69" i="11"/>
  <c r="AB69" i="11"/>
  <c r="AF69" i="11"/>
  <c r="AJ69" i="11"/>
  <c r="AN69" i="11"/>
  <c r="AR69" i="11"/>
  <c r="AV69" i="11"/>
  <c r="U70" i="11"/>
  <c r="Y70" i="11"/>
  <c r="AC70" i="11"/>
  <c r="AG70" i="11"/>
  <c r="AK70" i="11"/>
  <c r="AO70" i="11"/>
  <c r="AS70" i="11"/>
  <c r="AW70" i="11"/>
  <c r="T62" i="11"/>
  <c r="X62" i="11"/>
  <c r="AB62" i="11"/>
  <c r="AF62" i="11"/>
  <c r="AJ62" i="11"/>
  <c r="AN62" i="11"/>
  <c r="AR62" i="11"/>
  <c r="AV62" i="11"/>
  <c r="S63" i="11"/>
  <c r="W63" i="11"/>
  <c r="AA63" i="11"/>
  <c r="AE63" i="11"/>
  <c r="AI63" i="11"/>
  <c r="AM63" i="11"/>
  <c r="AQ63" i="11"/>
  <c r="AU63" i="11"/>
  <c r="S67" i="11"/>
  <c r="W67" i="11"/>
  <c r="AA67" i="11"/>
  <c r="AE67" i="11"/>
  <c r="AI67" i="11"/>
  <c r="AM67" i="11"/>
  <c r="AQ67" i="11"/>
  <c r="AU67" i="11"/>
  <c r="T68" i="11"/>
  <c r="X68" i="11"/>
  <c r="AB68" i="11"/>
  <c r="AF68" i="11"/>
  <c r="AJ68" i="11"/>
  <c r="AN68" i="11"/>
  <c r="AR68" i="11"/>
  <c r="AV68" i="11"/>
  <c r="U69" i="11"/>
  <c r="Y69" i="11"/>
  <c r="AC69" i="11"/>
  <c r="AG69" i="11"/>
  <c r="AK69" i="11"/>
  <c r="AO69" i="11"/>
  <c r="AS69" i="11"/>
  <c r="AW69" i="11"/>
  <c r="V70" i="11"/>
  <c r="Z70" i="11"/>
  <c r="AD70" i="11"/>
  <c r="AH70" i="11"/>
  <c r="AL70" i="11"/>
  <c r="AP70" i="11"/>
  <c r="AT70" i="11"/>
  <c r="U62" i="11"/>
  <c r="Y62" i="11"/>
  <c r="AC62" i="11"/>
  <c r="AG62" i="11"/>
  <c r="AK62" i="11"/>
  <c r="AO62" i="11"/>
  <c r="AS62" i="11"/>
  <c r="AW62" i="11"/>
  <c r="T63" i="11"/>
  <c r="X63" i="11"/>
  <c r="AB63" i="11"/>
  <c r="AF63" i="11"/>
  <c r="AJ63" i="11"/>
  <c r="AN63" i="11"/>
  <c r="AR63" i="11"/>
  <c r="AV63" i="11"/>
  <c r="T67" i="11"/>
  <c r="X67" i="11"/>
  <c r="AB67" i="11"/>
  <c r="AF67" i="11"/>
  <c r="AJ67" i="11"/>
  <c r="AN67" i="11"/>
  <c r="AR67" i="11"/>
  <c r="AV67" i="11"/>
  <c r="U68" i="11"/>
  <c r="Y68" i="11"/>
  <c r="AC68" i="11"/>
  <c r="AG68" i="11"/>
  <c r="AK68" i="11"/>
  <c r="AO68" i="11"/>
  <c r="AS68" i="11"/>
  <c r="AW68" i="11"/>
  <c r="V69" i="11"/>
  <c r="Z69" i="11"/>
  <c r="AD69" i="11"/>
  <c r="AH69" i="11"/>
  <c r="AL69" i="11"/>
  <c r="AP69" i="11"/>
  <c r="AT69" i="11"/>
  <c r="S70" i="11"/>
  <c r="W70" i="11"/>
  <c r="AA70" i="11"/>
  <c r="AE70" i="11"/>
  <c r="AI70" i="11"/>
  <c r="AM70" i="11"/>
  <c r="AQ70" i="11"/>
  <c r="AU70" i="11"/>
  <c r="U67" i="11"/>
  <c r="Y67" i="11"/>
  <c r="AC67" i="11"/>
  <c r="AG67" i="11"/>
  <c r="AK67" i="11"/>
  <c r="AO67" i="11"/>
  <c r="AS67" i="11"/>
  <c r="AW67" i="11"/>
  <c r="V68" i="11"/>
  <c r="Z68" i="11"/>
  <c r="AD68" i="11"/>
  <c r="AH68" i="11"/>
  <c r="AL68" i="11"/>
  <c r="AP68" i="11"/>
  <c r="AT68" i="11"/>
  <c r="S69" i="11"/>
  <c r="W69" i="11"/>
  <c r="AA69" i="11"/>
  <c r="AE69" i="11"/>
  <c r="AI69" i="11"/>
  <c r="AM69" i="11"/>
  <c r="AQ69" i="11"/>
  <c r="AU69" i="11"/>
  <c r="T70" i="11"/>
  <c r="X70" i="11"/>
  <c r="AB70" i="11"/>
  <c r="AF70" i="11"/>
  <c r="AJ70" i="11"/>
  <c r="AN70" i="11"/>
  <c r="AR70" i="11"/>
</calcChain>
</file>

<file path=xl/sharedStrings.xml><?xml version="1.0" encoding="utf-8"?>
<sst xmlns="http://schemas.openxmlformats.org/spreadsheetml/2006/main" count="1300" uniqueCount="426">
  <si>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</si>
  <si>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</si>
  <si>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</si>
  <si>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</si>
  <si>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</si>
  <si>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</si>
  <si>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</si>
  <si>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</si>
  <si>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</si>
  <si>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</si>
  <si>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</si>
  <si>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</si>
  <si>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</si>
  <si>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</si>
  <si>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</si>
  <si>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</si>
  <si>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</si>
  <si>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</si>
  <si>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</si>
  <si>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</si>
  <si>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</si>
  <si>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</si>
  <si>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設備等一覧表</t>
    <rPh sb="0" eb="2">
      <t>セツビ</t>
    </rPh>
    <rPh sb="2" eb="3">
      <t>トウ</t>
    </rPh>
    <rPh sb="3" eb="6">
      <t>イチランヒョウ</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</si>
  <si>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</si>
  <si>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 xml:space="preserve"> </t>
    <phoneticPr fontId="1"/>
  </si>
  <si>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</si>
  <si>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</si>
  <si>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</si>
  <si>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</si>
  <si>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</si>
  <si>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</si>
  <si>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標準様式５</t>
    <rPh sb="2" eb="4">
      <t>ヨウシキ</t>
    </rPh>
    <phoneticPr fontId="1"/>
  </si>
  <si>
    <t>別紙様式第三号（四）</t>
    <phoneticPr fontId="1"/>
  </si>
  <si>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1"/>
  </si>
  <si>
    <t>指定申請書</t>
    <phoneticPr fontId="1"/>
  </si>
  <si>
    <t>年</t>
  </si>
  <si>
    <t>月</t>
  </si>
  <si>
    <t>日</t>
  </si>
  <si>
    <t>所在地</t>
    <rPh sb="0" eb="3">
      <t>ショザイチ</t>
    </rPh>
    <phoneticPr fontId="1"/>
  </si>
  <si>
    <t>申請者</t>
  </si>
  <si>
    <t>名称</t>
    <rPh sb="0" eb="2">
      <t>メイショウ</t>
    </rPh>
    <phoneticPr fontId="1"/>
  </si>
  <si>
    <t>代表者職名・氏名</t>
    <phoneticPr fontId="1"/>
  </si>
  <si>
    <t>　  介護保険法に規定する事業所に係る指定を受けたいので、下記のとおり、関係書類を添えて申請します。</t>
    <rPh sb="15" eb="16">
      <t>ショ</t>
    </rPh>
    <phoneticPr fontId="1"/>
  </si>
  <si>
    <t>法人番号</t>
    <rPh sb="0" eb="2">
      <t>ホウジン</t>
    </rPh>
    <rPh sb="2" eb="4">
      <t>バンゴウ</t>
    </rPh>
    <phoneticPr fontId="1"/>
  </si>
  <si>
    <t>申　請　者</t>
    <rPh sb="0" eb="1">
      <t>サル</t>
    </rPh>
    <rPh sb="2" eb="3">
      <t>ショウ</t>
    </rPh>
    <rPh sb="4" eb="5">
      <t>モノ</t>
    </rPh>
    <phoneticPr fontId="16"/>
  </si>
  <si>
    <t>フリガナ</t>
    <phoneticPr fontId="1"/>
  </si>
  <si>
    <t>名称</t>
    <rPh sb="0" eb="1">
      <t>ナ</t>
    </rPh>
    <rPh sb="1" eb="2">
      <t>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</si>
  <si>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</si>
  <si>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</si>
  <si>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</si>
  <si>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</si>
  <si>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</si>
  <si>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</si>
  <si>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</si>
  <si>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</si>
  <si>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</si>
  <si>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</si>
  <si>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</si>
  <si>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</si>
  <si>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</si>
  <si>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</si>
  <si>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</si>
  <si>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</si>
  <si>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</si>
  <si>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</si>
  <si>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</si>
  <si>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</si>
  <si>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</si>
  <si>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</si>
  <si>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</si>
  <si>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　　　  法人の吸収合併又は吸収分割における指定申請時に☑</t>
    <phoneticPr fontId="1"/>
  </si>
  <si>
    <t>指定を受けようとする
事業所の種類</t>
    <rPh sb="0" eb="2">
      <t>シテイ</t>
    </rPh>
    <rPh sb="3" eb="4">
      <t>ウ</t>
    </rPh>
    <rPh sb="11" eb="13">
      <t>ジギョウ</t>
    </rPh>
    <rPh sb="13" eb="14">
      <t>ショ</t>
    </rPh>
    <rPh sb="15" eb="17">
      <t>シュルイ</t>
    </rPh>
    <phoneticPr fontId="1"/>
  </si>
  <si>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</si>
  <si>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1"/>
  </si>
  <si>
    <t>既に指定（登録）を受けている事業等
（該当事業に○）</t>
    <rPh sb="5" eb="7">
      <t>トウロク</t>
    </rPh>
    <rPh sb="16" eb="17">
      <t>トウ</t>
    </rPh>
    <phoneticPr fontId="1"/>
  </si>
  <si>
    <t>指定申請をする事業等の開始予定年月日</t>
    <rPh sb="11" eb="13">
      <t>カイシ</t>
    </rPh>
    <rPh sb="13" eb="15">
      <t>ヨテイ</t>
    </rPh>
    <rPh sb="15" eb="18">
      <t>ネンガッピ</t>
    </rPh>
    <phoneticPr fontId="1"/>
  </si>
  <si>
    <t>様 式</t>
    <rPh sb="0" eb="1">
      <t>サマ</t>
    </rPh>
    <rPh sb="2" eb="3">
      <t>シキ</t>
    </rPh>
    <phoneticPr fontId="1"/>
  </si>
  <si>
    <t>介護予防訪問介護相当サービス</t>
    <rPh sb="0" eb="2">
      <t>カイゴ</t>
    </rPh>
    <rPh sb="2" eb="4">
      <t>ヨボウ</t>
    </rPh>
    <rPh sb="4" eb="6">
      <t>ホウモン</t>
    </rPh>
    <rPh sb="6" eb="8">
      <t>カイゴ</t>
    </rPh>
    <rPh sb="8" eb="10">
      <t>ソウトウ</t>
    </rPh>
    <phoneticPr fontId="1"/>
  </si>
  <si>
    <t>付表第
三号
（一）</t>
    <rPh sb="0" eb="2">
      <t>フヒョウ</t>
    </rPh>
    <rPh sb="2" eb="3">
      <t>ダイ</t>
    </rPh>
    <rPh sb="4" eb="6">
      <t>サンゴウ</t>
    </rPh>
    <rPh sb="8" eb="9">
      <t>イチ</t>
    </rPh>
    <phoneticPr fontId="1"/>
  </si>
  <si>
    <t>緩和した基準による訪問型サービス（定率）</t>
    <rPh sb="0" eb="2">
      <t>カンワ</t>
    </rPh>
    <rPh sb="4" eb="6">
      <t>キジュン</t>
    </rPh>
    <rPh sb="9" eb="12">
      <t>ホウモンガタ</t>
    </rPh>
    <rPh sb="17" eb="19">
      <t>テイリツ</t>
    </rPh>
    <phoneticPr fontId="1"/>
  </si>
  <si>
    <t>緩和した基準による訪問型サービス（定額）</t>
    <rPh sb="0" eb="2">
      <t>カンワ</t>
    </rPh>
    <rPh sb="4" eb="6">
      <t>キジュン</t>
    </rPh>
    <rPh sb="9" eb="12">
      <t>ホウモンガタ</t>
    </rPh>
    <rPh sb="17" eb="19">
      <t>テイガク</t>
    </rPh>
    <phoneticPr fontId="1"/>
  </si>
  <si>
    <t>介護予防通所介護相当サービス</t>
    <rPh sb="0" eb="2">
      <t>カイゴ</t>
    </rPh>
    <rPh sb="2" eb="4">
      <t>ヨボウ</t>
    </rPh>
    <rPh sb="4" eb="6">
      <t>ツウショ</t>
    </rPh>
    <rPh sb="6" eb="8">
      <t>カイゴ</t>
    </rPh>
    <rPh sb="8" eb="10">
      <t>ソウトウ</t>
    </rPh>
    <phoneticPr fontId="1"/>
  </si>
  <si>
    <t>付表第
三号
（二）</t>
    <rPh sb="0" eb="2">
      <t>フヒョウ</t>
    </rPh>
    <rPh sb="2" eb="3">
      <t>ダイ</t>
    </rPh>
    <rPh sb="4" eb="6">
      <t>サンゴウ</t>
    </rPh>
    <rPh sb="8" eb="9">
      <t>ニ</t>
    </rPh>
    <phoneticPr fontId="1"/>
  </si>
  <si>
    <t>緩和した基準による通所型サービス（定率）</t>
    <rPh sb="0" eb="2">
      <t>カンワ</t>
    </rPh>
    <rPh sb="4" eb="6">
      <t>キジュン</t>
    </rPh>
    <rPh sb="9" eb="12">
      <t>ツウショガタ</t>
    </rPh>
    <rPh sb="17" eb="19">
      <t>テイリツ</t>
    </rPh>
    <phoneticPr fontId="1"/>
  </si>
  <si>
    <t>緩和した基準による通所型サービス（定額）</t>
    <rPh sb="0" eb="2">
      <t>カンワ</t>
    </rPh>
    <rPh sb="4" eb="6">
      <t>キジュン</t>
    </rPh>
    <rPh sb="9" eb="12">
      <t>ツウショガタ</t>
    </rPh>
    <rPh sb="17" eb="19">
      <t>テイガク</t>
    </rPh>
    <phoneticPr fontId="1"/>
  </si>
  <si>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1"/>
  </si>
  <si>
    <t>　訪問介護</t>
    <rPh sb="1" eb="3">
      <t>ホウモン</t>
    </rPh>
    <rPh sb="3" eb="5">
      <t>カイゴ</t>
    </rPh>
    <phoneticPr fontId="1"/>
  </si>
  <si>
    <t>　基準該当訪問介護</t>
    <rPh sb="1" eb="3">
      <t>キジュン</t>
    </rPh>
    <rPh sb="3" eb="5">
      <t>ガイトウ</t>
    </rPh>
    <rPh sb="5" eb="7">
      <t>ホウモン</t>
    </rPh>
    <rPh sb="7" eb="9">
      <t>カイゴ</t>
    </rPh>
    <phoneticPr fontId="1"/>
  </si>
  <si>
    <t>　通所介護</t>
    <rPh sb="1" eb="3">
      <t>ツウショ</t>
    </rPh>
    <rPh sb="3" eb="5">
      <t>カイゴ</t>
    </rPh>
    <phoneticPr fontId="1"/>
  </si>
  <si>
    <t>　基準該当通所介護</t>
    <rPh sb="1" eb="3">
      <t>キジュン</t>
    </rPh>
    <rPh sb="3" eb="5">
      <t>ガイトウ</t>
    </rPh>
    <rPh sb="5" eb="7">
      <t>ツウショ</t>
    </rPh>
    <rPh sb="7" eb="9">
      <t>カイゴ</t>
    </rPh>
    <phoneticPr fontId="1"/>
  </si>
  <si>
    <t>　地域密着型通所介護</t>
    <rPh sb="1" eb="3">
      <t>チイキ</t>
    </rPh>
    <rPh sb="3" eb="6">
      <t>ミッチャクガタ</t>
    </rPh>
    <rPh sb="6" eb="8">
      <t>ツウショ</t>
    </rPh>
    <rPh sb="8" eb="10">
      <t>カイゴ</t>
    </rPh>
    <phoneticPr fontId="1"/>
  </si>
  <si>
    <t>介護保険事業所番号</t>
    <rPh sb="6" eb="7">
      <t>ショ</t>
    </rPh>
    <phoneticPr fontId="1"/>
  </si>
  <si>
    <t>（既に指定又は許可を受けている場合）</t>
    <rPh sb="1" eb="2">
      <t>スデ</t>
    </rPh>
    <phoneticPr fontId="1"/>
  </si>
  <si>
    <t>指定を受けている他市町村名</t>
    <rPh sb="0" eb="2">
      <t>シテイ</t>
    </rPh>
    <rPh sb="3" eb="4">
      <t>ウ</t>
    </rPh>
    <rPh sb="8" eb="9">
      <t>タ</t>
    </rPh>
    <rPh sb="9" eb="12">
      <t>シチョウソン</t>
    </rPh>
    <rPh sb="12" eb="13">
      <t>メイ</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</si>
  <si>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</si>
  <si>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phoneticPr fontId="1"/>
  </si>
  <si>
    <t>１
２
３
４</t>
    <phoneticPr fontId="1"/>
  </si>
  <si>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1"/>
  </si>
  <si>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1"/>
  </si>
  <si>
    <t xml:space="preserve">１
２
３
４
５
</t>
    <phoneticPr fontId="1"/>
  </si>
  <si>
    <t>備考</t>
    <phoneticPr fontId="1"/>
  </si>
  <si>
    <t>人</t>
    <rPh sb="0" eb="1">
      <t>ヒト</t>
    </rPh>
    <phoneticPr fontId="1"/>
  </si>
  <si>
    <t>利用定員</t>
    <rPh sb="0" eb="2">
      <t>リヨウ</t>
    </rPh>
    <rPh sb="2" eb="4">
      <t>テイイン</t>
    </rPh>
    <phoneticPr fontId="1"/>
  </si>
  <si>
    <t>：</t>
    <phoneticPr fontId="1"/>
  </si>
  <si>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</si>
  <si>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</si>
  <si>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</si>
  <si>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</si>
  <si>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</si>
  <si>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異なる場合記入</t>
    <rPh sb="0" eb="2">
      <t>ヨウビ</t>
    </rPh>
    <rPh sb="6" eb="7">
      <t>コト</t>
    </rPh>
    <rPh sb="9" eb="11">
      <t>バアイ</t>
    </rPh>
    <rPh sb="11" eb="13">
      <t>キニュウ</t>
    </rPh>
    <phoneticPr fontId="1"/>
  </si>
  <si>
    <t>営業時間</t>
    <phoneticPr fontId="1"/>
  </si>
  <si>
    <t>その他（年末年始休日等）</t>
    <phoneticPr fontId="1"/>
  </si>
  <si>
    <t>祝日</t>
    <rPh sb="0" eb="2">
      <t>シュクジツ</t>
    </rPh>
    <phoneticPr fontId="1"/>
  </si>
  <si>
    <t>金曜日</t>
    <rPh sb="0" eb="3">
      <t>キンヨウビ</t>
    </rPh>
    <phoneticPr fontId="1"/>
  </si>
  <si>
    <t>木曜日</t>
    <rPh sb="0" eb="3">
      <t>モクヨウビ</t>
    </rPh>
    <phoneticPr fontId="1"/>
  </si>
  <si>
    <t>水曜日</t>
    <rPh sb="0" eb="3">
      <t>スイヨウビ</t>
    </rPh>
    <phoneticPr fontId="1"/>
  </si>
  <si>
    <t>火曜日</t>
    <rPh sb="0" eb="3">
      <t>カヨウビ</t>
    </rPh>
    <phoneticPr fontId="1"/>
  </si>
  <si>
    <t>月曜日</t>
    <rPh sb="0" eb="3">
      <t>ゲツヨウビ</t>
    </rPh>
    <phoneticPr fontId="1"/>
  </si>
  <si>
    <t>日曜日</t>
    <rPh sb="0" eb="3">
      <t>ニチヨウビ</t>
    </rPh>
    <phoneticPr fontId="1"/>
  </si>
  <si>
    <t>営業日（該当に〇）</t>
    <rPh sb="0" eb="2">
      <t>エイギョウ</t>
    </rPh>
    <rPh sb="2" eb="3">
      <t>ビ</t>
    </rPh>
    <rPh sb="4" eb="6">
      <t>ガイトウ</t>
    </rPh>
    <phoneticPr fontId="1"/>
  </si>
  <si>
    <t>○設備に関する基準の確認に必要な事項</t>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</si>
  <si>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</si>
  <si>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</si>
  <si>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</si>
  <si>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</si>
  <si>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</si>
  <si>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</si>
  <si>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</si>
  <si>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連絡先</t>
    <rPh sb="0" eb="2">
      <t>レンラク</t>
    </rPh>
    <rPh sb="2" eb="3">
      <t>サキ</t>
    </rPh>
    <phoneticPr fontId="1"/>
  </si>
  <si>
    <t>名　　称</t>
    <rPh sb="0" eb="1">
      <t>メイ</t>
    </rPh>
    <rPh sb="3" eb="4">
      <t>ショウ</t>
    </rPh>
    <phoneticPr fontId="1"/>
  </si>
  <si>
    <t>事 業 所</t>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</si>
  <si>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</si>
  <si>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別添のとおり</t>
    <rPh sb="0" eb="2">
      <t>ベッテン</t>
    </rPh>
    <phoneticPr fontId="1"/>
  </si>
  <si>
    <t>非常勤（人）</t>
    <phoneticPr fontId="1"/>
  </si>
  <si>
    <t>常　勤（人）</t>
    <phoneticPr fontId="1"/>
  </si>
  <si>
    <t>兼務</t>
    <rPh sb="0" eb="1">
      <t>ケン</t>
    </rPh>
    <rPh sb="1" eb="2">
      <t>ツトム</t>
    </rPh>
    <phoneticPr fontId="1"/>
  </si>
  <si>
    <t>専従</t>
    <rPh sb="0" eb="1">
      <t>セン</t>
    </rPh>
    <rPh sb="1" eb="2">
      <t>ジュウ</t>
    </rPh>
    <phoneticPr fontId="1"/>
  </si>
  <si>
    <t>機能訓練指導員</t>
    <rPh sb="0" eb="2">
      <t>キノウ</t>
    </rPh>
    <rPh sb="2" eb="4">
      <t>クンレン</t>
    </rPh>
    <rPh sb="4" eb="7">
      <t>シドウイン</t>
    </rPh>
    <phoneticPr fontId="1"/>
  </si>
  <si>
    <t>介護職員</t>
    <rPh sb="0" eb="2">
      <t>カイゴ</t>
    </rPh>
    <rPh sb="2" eb="4">
      <t>ショクイン</t>
    </rPh>
    <phoneticPr fontId="1"/>
  </si>
  <si>
    <t>看護職員</t>
    <rPh sb="0" eb="2">
      <t>カンゴ</t>
    </rPh>
    <rPh sb="2" eb="4">
      <t>ショクイン</t>
    </rPh>
    <phoneticPr fontId="1"/>
  </si>
  <si>
    <t>生活相談員</t>
    <rPh sb="0" eb="2">
      <t>セイカツ</t>
    </rPh>
    <rPh sb="2" eb="5">
      <t>ソウダンイン</t>
    </rPh>
    <phoneticPr fontId="1"/>
  </si>
  <si>
    <t>従業者の職種・員数</t>
    <phoneticPr fontId="1"/>
  </si>
  <si>
    <t>○人員に関する基準の確認に必要な事項</t>
    <phoneticPr fontId="1"/>
  </si>
  <si>
    <t>兼務する職種 
及び勤務時間等</t>
    <phoneticPr fontId="1"/>
  </si>
  <si>
    <t>同一敷地内の他の事業所又は施設の従業者との兼務
（兼務の場合のみ記入）</t>
    <phoneticPr fontId="1"/>
  </si>
  <si>
    <t>当該通所介護事業所で兼務する他の職種
（兼務の場合のみ記入）</t>
    <phoneticPr fontId="1"/>
  </si>
  <si>
    <t>生年月日</t>
    <phoneticPr fontId="1"/>
  </si>
  <si>
    <t>氏    名</t>
    <phoneticPr fontId="1"/>
  </si>
  <si>
    <t>住所</t>
    <rPh sb="0" eb="2">
      <t>ジュウショ</t>
    </rPh>
    <phoneticPr fontId="1"/>
  </si>
  <si>
    <t>管 理 者</t>
  </si>
  <si>
    <t>事 業 所</t>
  </si>
  <si>
    <t>定額</t>
    <rPh sb="1" eb="2">
      <t>ガク</t>
    </rPh>
    <phoneticPr fontId="1"/>
  </si>
  <si>
    <t>定率</t>
    <phoneticPr fontId="1"/>
  </si>
  <si>
    <t>緩和した基準による通所型サービス</t>
    <phoneticPr fontId="1"/>
  </si>
  <si>
    <t>介護予防通所介護相当サービス</t>
    <phoneticPr fontId="1"/>
  </si>
  <si>
    <t>サービス種類（該当に〇）</t>
    <rPh sb="4" eb="6">
      <t>シュルイ</t>
    </rPh>
    <rPh sb="7" eb="9">
      <t>ガイトウ</t>
    </rPh>
    <phoneticPr fontId="1"/>
  </si>
  <si>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1"/>
  </si>
  <si>
    <t>サービス提供単位５</t>
    <rPh sb="4" eb="6">
      <t>テイキョウ</t>
    </rPh>
    <phoneticPr fontId="1"/>
  </si>
  <si>
    <t>サービス提供単位４</t>
    <rPh sb="4" eb="6">
      <t>テイキョウ</t>
    </rPh>
    <phoneticPr fontId="1"/>
  </si>
  <si>
    <t>■複数事業所又はサービス提供単位４以降</t>
    <rPh sb="1" eb="3">
      <t>フクスウ</t>
    </rPh>
    <rPh sb="3" eb="6">
      <t>ジギョウショ</t>
    </rPh>
    <rPh sb="6" eb="7">
      <t>マタ</t>
    </rPh>
    <rPh sb="12" eb="14">
      <t>テイキョウ</t>
    </rPh>
    <phoneticPr fontId="1"/>
  </si>
  <si>
    <t>（通所型サービス事業を事業所所在地以外の場所で一部実施する場合）</t>
    <phoneticPr fontId="1"/>
  </si>
  <si>
    <t>■サービス提供単位４以降</t>
    <rPh sb="5" eb="7">
      <t>テイキョウ</t>
    </rPh>
    <rPh sb="10" eb="12">
      <t>イコウ</t>
    </rPh>
    <phoneticPr fontId="1"/>
  </si>
  <si>
    <t>（参考） 通所型サービス事業所の指定等に係る記載事項記入欄不足時の資料</t>
    <rPh sb="1" eb="3">
      <t>サンコウ</t>
    </rPh>
    <rPh sb="18" eb="19">
      <t>トウ</t>
    </rPh>
    <phoneticPr fontId="1"/>
  </si>
  <si>
    <t>（標準様式５）</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</si>
  <si>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</si>
  <si>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</si>
  <si>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</si>
  <si>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</si>
  <si>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</si>
  <si>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</si>
  <si>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</si>
  <si>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</si>
  <si>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</si>
  <si>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</si>
  <si>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</si>
  <si>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</si>
  <si>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第一号事業（第一号生活支援事業を除く。）に係る基準として、次に掲げるいずれかに該当する基準</t>
    <phoneticPr fontId="1"/>
  </si>
  <si>
    <t>イ</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</si>
  <si>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</si>
  <si>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</si>
  <si>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</si>
  <si>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ハ</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</si>
  <si>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</si>
  <si>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ニ</t>
    <phoneticPr fontId="1"/>
  </si>
  <si>
    <t>第一号事業に係る基準として、当該第一号事業に係るサービスの内容等を勘案した基準（前号に掲げるものを除く。）</t>
    <phoneticPr fontId="1"/>
  </si>
  <si>
    <t>（標準様式１）</t>
    <rPh sb="1" eb="3">
      <t>ヒョウジュン</t>
    </rPh>
    <rPh sb="3" eb="5">
      <t>ヨウシキ</t>
    </rPh>
    <phoneticPr fontId="1"/>
  </si>
  <si>
    <t>従業者の勤務の体制及び勤務形態一覧表　</t>
  </si>
  <si>
    <t>サービス種別（</t>
    <rPh sb="4" eb="6">
      <t>シュベツ</t>
    </rPh>
    <phoneticPr fontId="5"/>
  </si>
  <si>
    <t>介護予防通所介護相当サービス</t>
    <rPh sb="0" eb="2">
      <t>カイゴ</t>
    </rPh>
    <rPh sb="2" eb="4">
      <t>ヨボウ</t>
    </rPh>
    <rPh sb="4" eb="6">
      <t>ツウショ</t>
    </rPh>
    <rPh sb="6" eb="8">
      <t>カイゴ</t>
    </rPh>
    <rPh sb="8" eb="10">
      <t>ソウトウ</t>
    </rPh>
    <phoneticPr fontId="5"/>
  </si>
  <si>
    <t>）</t>
    <phoneticPr fontId="5"/>
  </si>
  <si>
    <t>令和</t>
    <rPh sb="0" eb="2">
      <t>レイワ</t>
    </rPh>
    <phoneticPr fontId="5"/>
  </si>
  <si>
    <t>(</t>
    <phoneticPr fontId="5"/>
  </si>
  <si>
    <t>)</t>
    <phoneticPr fontId="5"/>
  </si>
  <si>
    <t>年</t>
    <rPh sb="0" eb="1">
      <t>ネン</t>
    </rPh>
    <phoneticPr fontId="5"/>
  </si>
  <si>
    <t>月</t>
    <rPh sb="0" eb="1">
      <t>ゲツ</t>
    </rPh>
    <phoneticPr fontId="5"/>
  </si>
  <si>
    <t>事業所名（</t>
    <rPh sb="0" eb="3">
      <t>ジギョウショ</t>
    </rPh>
    <rPh sb="3" eb="4">
      <t>メイ</t>
    </rPh>
    <phoneticPr fontId="5"/>
  </si>
  <si>
    <t>(1)</t>
    <phoneticPr fontId="5"/>
  </si>
  <si>
    <t>４週</t>
  </si>
  <si>
    <t>(2)</t>
    <phoneticPr fontId="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</si>
  <si>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</si>
  <si>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</si>
  <si>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</si>
  <si>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</si>
  <si>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当月の日数</t>
    <rPh sb="0" eb="2">
      <t>トウゲツ</t>
    </rPh>
    <rPh sb="3" eb="5">
      <t>ニッスウ</t>
    </rPh>
    <phoneticPr fontId="5"/>
  </si>
  <si>
    <t>日</t>
    <rPh sb="0" eb="1">
      <t>ニチ</t>
    </rPh>
    <phoneticPr fontId="5"/>
  </si>
  <si>
    <t>(4) 事業所全体のサービス提供単位数</t>
    <phoneticPr fontId="5"/>
  </si>
  <si>
    <t>単位</t>
    <rPh sb="0" eb="2">
      <t>タンイ</t>
    </rPh>
    <phoneticPr fontId="5"/>
  </si>
  <si>
    <t>単位目</t>
    <rPh sb="0" eb="2">
      <t>タンイ</t>
    </rPh>
    <rPh sb="2" eb="3">
      <t>メ</t>
    </rPh>
    <phoneticPr fontId="5"/>
  </si>
  <si>
    <t xml:space="preserve">(5) 当該サービス提供単位のサービス提供時間 </t>
    <rPh sb="4" eb="6">
      <t>トウガイ</t>
    </rPh>
    <rPh sb="10" eb="12">
      <t>テイキョウ</t>
    </rPh>
    <rPh sb="12" eb="14">
      <t>タンイ</t>
    </rPh>
    <rPh sb="19" eb="21">
      <t>テイキョウ</t>
    </rPh>
    <rPh sb="21" eb="23">
      <t>ジカン</t>
    </rPh>
    <phoneticPr fontId="5"/>
  </si>
  <si>
    <t>～</t>
    <phoneticPr fontId="5"/>
  </si>
  <si>
    <t>（計</t>
    <rPh sb="1" eb="2">
      <t>ケイ</t>
    </rPh>
    <phoneticPr fontId="5"/>
  </si>
  <si>
    <t>時間）</t>
    <rPh sb="0" eb="2">
      <t>ジカン</t>
    </rPh>
    <phoneticPr fontId="5"/>
  </si>
  <si>
    <t>No</t>
    <phoneticPr fontId="5"/>
  </si>
  <si>
    <t>(6) 
職種</t>
    <phoneticPr fontId="1"/>
  </si>
  <si>
    <t>(7)
勤務
形態</t>
    <phoneticPr fontId="1"/>
  </si>
  <si>
    <t>(8)
資格</t>
    <rPh sb="4" eb="6">
      <t>シカク</t>
    </rPh>
    <phoneticPr fontId="5"/>
  </si>
  <si>
    <t>(9) 氏　名</t>
    <phoneticPr fontId="1"/>
  </si>
  <si>
    <t>(10)</t>
    <phoneticPr fontId="5"/>
  </si>
  <si>
    <t>(12)
週平均
勤務時間
数</t>
    <phoneticPr fontId="5"/>
  </si>
  <si>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</si>
  <si>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</si>
  <si>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</si>
  <si>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</si>
  <si>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</si>
  <si>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</si>
  <si>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シフト記号</t>
    <phoneticPr fontId="5"/>
  </si>
  <si>
    <t>勤務時間数</t>
    <rPh sb="0" eb="2">
      <t>キンム</t>
    </rPh>
    <rPh sb="2" eb="4">
      <t>ジカン</t>
    </rPh>
    <rPh sb="4" eb="5">
      <t>スウ</t>
    </rPh>
    <phoneticPr fontId="5"/>
  </si>
  <si>
    <t>サービス提供時間内
の勤務時間数</t>
    <rPh sb="4" eb="6">
      <t>テイキョウ</t>
    </rPh>
    <rPh sb="6" eb="9">
      <t>ジカンナイ</t>
    </rPh>
    <rPh sb="11" eb="13">
      <t>キンム</t>
    </rPh>
    <rPh sb="13" eb="15">
      <t>ジカン</t>
    </rPh>
    <rPh sb="15" eb="16">
      <t>スウ</t>
    </rPh>
    <phoneticPr fontId="5"/>
  </si>
  <si>
    <t>(14) サービス提供時間内の勤務延時間数（生活相談員）</t>
    <rPh sb="9" eb="11">
      <t>テイキョウ</t>
    </rPh>
    <rPh sb="11" eb="13">
      <t>ジカン</t>
    </rPh>
    <rPh sb="13" eb="14">
      <t>ナイ</t>
    </rPh>
    <phoneticPr fontId="5"/>
  </si>
  <si>
    <t>(15) サービス提供時間内の勤務延時間数（介護職員）</t>
    <rPh sb="9" eb="11">
      <t>テイキョウ</t>
    </rPh>
    <rPh sb="11" eb="13">
      <t>ジカン</t>
    </rPh>
    <rPh sb="13" eb="14">
      <t>ナイ</t>
    </rPh>
    <phoneticPr fontId="5"/>
  </si>
  <si>
    <t>(16) 利用者数　　　</t>
  </si>
  <si>
    <t>(17) サービス提供時間（平均提供時間）</t>
    <rPh sb="9" eb="11">
      <t>テイキョウ</t>
    </rPh>
    <rPh sb="11" eb="13">
      <t>ジカン</t>
    </rPh>
    <rPh sb="14" eb="16">
      <t>ヘイキン</t>
    </rPh>
    <rPh sb="16" eb="18">
      <t>テイキョウ</t>
    </rPh>
    <rPh sb="18" eb="20">
      <t>ジカン</t>
    </rPh>
    <phoneticPr fontId="5"/>
  </si>
  <si>
    <t>(18) 確保すべき介護職員の勤務時間数　　　</t>
    <rPh sb="5" eb="7">
      <t>カクホ</t>
    </rPh>
    <rPh sb="10" eb="12">
      <t>カイゴ</t>
    </rPh>
    <rPh sb="12" eb="14">
      <t>ショクイン</t>
    </rPh>
    <rPh sb="15" eb="17">
      <t>キンム</t>
    </rPh>
    <rPh sb="17" eb="20">
      <t>ジカンスウ</t>
    </rPh>
    <phoneticPr fontId="5"/>
  </si>
  <si>
    <t>（参考）
(19) 1日の職種別人員内訳</t>
    <rPh sb="1" eb="3">
      <t>サンコウ</t>
    </rPh>
    <rPh sb="11" eb="12">
      <t>ニチ</t>
    </rPh>
    <rPh sb="13" eb="16">
      <t>ショクシュベツ</t>
    </rPh>
    <rPh sb="16" eb="17">
      <t>ニン</t>
    </rPh>
    <rPh sb="17" eb="18">
      <t>イン</t>
    </rPh>
    <rPh sb="18" eb="19">
      <t>ウチ</t>
    </rPh>
    <rPh sb="19" eb="20">
      <t>ヤク</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</si>
  <si>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</si>
  <si>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</si>
  <si>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</si>
  <si>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</si>
  <si>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≪要 提出≫</t>
    <rPh sb="1" eb="2">
      <t>ヨウ</t>
    </rPh>
    <rPh sb="3" eb="5">
      <t>テイシュツ</t>
    </rPh>
    <phoneticPr fontId="5"/>
  </si>
  <si>
    <t>■シフト記号表（勤務時間帯）</t>
    <rPh sb="4" eb="6">
      <t>キゴウ</t>
    </rPh>
    <rPh sb="6" eb="7">
      <t>ヒョウ</t>
    </rPh>
    <rPh sb="8" eb="10">
      <t>キンム</t>
    </rPh>
    <rPh sb="10" eb="13">
      <t>ジカンタイ</t>
    </rPh>
    <phoneticPr fontId="5"/>
  </si>
  <si>
    <t>※24時間表記</t>
  </si>
  <si>
    <t>休憩時間1時間は「1:00」、休憩時間45分は「00:45」と入力してください。</t>
    <phoneticPr fontId="5"/>
  </si>
  <si>
    <t>勤務時間</t>
    <rPh sb="0" eb="2">
      <t>キンム</t>
    </rPh>
    <rPh sb="2" eb="4">
      <t>ジカン</t>
    </rPh>
    <phoneticPr fontId="5"/>
  </si>
  <si>
    <t>サービス提供時間</t>
    <rPh sb="4" eb="6">
      <t>テイキョウ</t>
    </rPh>
    <rPh sb="6" eb="8">
      <t>ジカン</t>
    </rPh>
    <phoneticPr fontId="5"/>
  </si>
  <si>
    <t>サービス提供時間内の勤務時間</t>
    <rPh sb="4" eb="6">
      <t>テイキョウ</t>
    </rPh>
    <rPh sb="6" eb="8">
      <t>ジカン</t>
    </rPh>
    <rPh sb="8" eb="9">
      <t>ナイ</t>
    </rPh>
    <rPh sb="10" eb="12">
      <t>キンム</t>
    </rPh>
    <rPh sb="12" eb="14">
      <t>ジカン</t>
    </rPh>
    <phoneticPr fontId="5"/>
  </si>
  <si>
    <t>自由記載欄</t>
    <rPh sb="0" eb="2">
      <t>ジユウ</t>
    </rPh>
    <rPh sb="2" eb="4">
      <t>キサイ</t>
    </rPh>
    <rPh sb="4" eb="5">
      <t>ラン</t>
    </rPh>
    <phoneticPr fontId="5"/>
  </si>
  <si>
    <t>記号</t>
    <rPh sb="0" eb="2">
      <t>キゴウ</t>
    </rPh>
    <phoneticPr fontId="5"/>
  </si>
  <si>
    <t>始業時刻</t>
    <rPh sb="0" eb="2">
      <t>シギョウ</t>
    </rPh>
    <rPh sb="2" eb="4">
      <t>ジコク</t>
    </rPh>
    <phoneticPr fontId="5"/>
  </si>
  <si>
    <t>終業時刻</t>
    <rPh sb="0" eb="2">
      <t>シュウギョウ</t>
    </rPh>
    <rPh sb="2" eb="4">
      <t>ジコク</t>
    </rPh>
    <phoneticPr fontId="5"/>
  </si>
  <si>
    <t>うち、休憩時間</t>
    <rPh sb="3" eb="5">
      <t>キュウケイ</t>
    </rPh>
    <rPh sb="5" eb="7">
      <t>ジカン</t>
    </rPh>
    <phoneticPr fontId="5"/>
  </si>
  <si>
    <t>開始時刻</t>
    <rPh sb="0" eb="2">
      <t>カイシ</t>
    </rPh>
    <rPh sb="2" eb="4">
      <t>ジコク</t>
    </rPh>
    <phoneticPr fontId="5"/>
  </si>
  <si>
    <t>終了時刻</t>
    <rPh sb="0" eb="2">
      <t>シュウリョウ</t>
    </rPh>
    <rPh sb="2" eb="4">
      <t>ジコク</t>
    </rPh>
    <phoneticPr fontId="5"/>
  </si>
  <si>
    <t>a</t>
    <phoneticPr fontId="5"/>
  </si>
  <si>
    <t>：</t>
    <phoneticPr fontId="5"/>
  </si>
  <si>
    <t>（</t>
    <phoneticPr fontId="5"/>
  </si>
  <si>
    <t>b</t>
    <phoneticPr fontId="5"/>
  </si>
  <si>
    <t>c</t>
    <phoneticPr fontId="5"/>
  </si>
  <si>
    <t>d</t>
    <phoneticPr fontId="5"/>
  </si>
  <si>
    <t>e</t>
    <phoneticPr fontId="5"/>
  </si>
  <si>
    <t>f</t>
    <phoneticPr fontId="5"/>
  </si>
  <si>
    <t>g</t>
    <phoneticPr fontId="5"/>
  </si>
  <si>
    <t>h</t>
    <phoneticPr fontId="5"/>
  </si>
  <si>
    <t>i</t>
    <phoneticPr fontId="5"/>
  </si>
  <si>
    <t>j</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</si>
  <si>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</si>
  <si>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</si>
  <si>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</si>
  <si>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</si>
  <si>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</si>
  <si>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</si>
  <si>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</si>
  <si>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</si>
  <si>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</si>
  <si>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t</t>
    <phoneticPr fontId="5"/>
  </si>
  <si>
    <t>u</t>
    <phoneticPr fontId="5"/>
  </si>
  <si>
    <t>v</t>
    <phoneticPr fontId="5"/>
  </si>
  <si>
    <t>w</t>
    <phoneticPr fontId="5"/>
  </si>
  <si>
    <t>x</t>
    <phoneticPr fontId="5"/>
  </si>
  <si>
    <t>y</t>
    <phoneticPr fontId="5"/>
  </si>
  <si>
    <t>z</t>
    <phoneticPr fontId="5"/>
  </si>
  <si>
    <t>休</t>
    <rPh sb="0" eb="1">
      <t>ヤス</t>
    </rPh>
    <phoneticPr fontId="5"/>
  </si>
  <si>
    <t>休日</t>
    <rPh sb="0" eb="2">
      <t>キュウジツ</t>
    </rPh>
    <phoneticPr fontId="5"/>
  </si>
  <si>
    <t>-</t>
    <phoneticPr fontId="5"/>
  </si>
  <si>
    <t>・職種ごとの勤務時間を「○：○○～○：○○」と表記することが困難な場合は、No21～30を活用し、勤務時間数のみを入力してください。</t>
    <rPh sb="45" eb="47">
      <t>カツヨウ</t>
    </rPh>
    <phoneticPr fontId="5"/>
  </si>
  <si>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5"/>
  </si>
  <si>
    <t>・シフト記号が足りない場合は、適宜、行を追加してください。</t>
    <rPh sb="4" eb="6">
      <t>キゴウ</t>
    </rPh>
    <rPh sb="7" eb="8">
      <t>タ</t>
    </rPh>
    <rPh sb="11" eb="13">
      <t>バアイ</t>
    </rPh>
    <rPh sb="15" eb="17">
      <t>テキギ</t>
    </rPh>
    <rPh sb="18" eb="19">
      <t>ギョウ</t>
    </rPh>
    <rPh sb="20" eb="22">
      <t>ツイカ</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</si>
  <si>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</si>
  <si>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</si>
  <si>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5"/>
  </si>
  <si>
    <t>≪提出不要≫</t>
    <rPh sb="1" eb="3">
      <t>テイシュツ</t>
    </rPh>
    <rPh sb="3" eb="5">
      <t>フヨウ</t>
    </rPh>
    <phoneticPr fontId="5"/>
  </si>
  <si>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1"/>
  </si>
  <si>
    <t>・・・直接入力する必要がある箇所です。</t>
    <rPh sb="3" eb="5">
      <t>チョクセツ</t>
    </rPh>
    <rPh sb="5" eb="7">
      <t>ニュウリョク</t>
    </rPh>
    <rPh sb="9" eb="11">
      <t>ヒツヨウ</t>
    </rPh>
    <rPh sb="14" eb="16">
      <t>カショ</t>
    </rPh>
    <phoneticPr fontId="5"/>
  </si>
  <si>
    <t>下記の記入方法に従って、入力してください。</t>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</si>
  <si>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</si>
  <si>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</si>
  <si>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</si>
  <si>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</si>
  <si>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</si>
  <si>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</si>
  <si>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5"/>
  </si>
  <si>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5"/>
  </si>
  <si>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
  </si>
  <si>
    <t xml:space="preserve"> 　　 記入の順序は、職種ごとにまとめてください。</t>
    <rPh sb="4" eb="6">
      <t>キニュウ</t>
    </rPh>
    <rPh sb="7" eb="9">
      <t>ジュンジョ</t>
    </rPh>
    <rPh sb="11" eb="13">
      <t>ショクシュ</t>
    </rPh>
    <phoneticPr fontId="5"/>
  </si>
  <si>
    <t>職種名</t>
    <rPh sb="0" eb="2">
      <t>ショクシュ</t>
    </rPh>
    <rPh sb="2" eb="3">
      <t>メイ</t>
    </rPh>
    <phoneticPr fontId="5"/>
  </si>
  <si>
    <t>管理者</t>
    <rPh sb="0" eb="3">
      <t>カンリシャ</t>
    </rPh>
    <phoneticPr fontId="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</si>
  <si>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</si>
  <si>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</si>
  <si>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区分</t>
    <rPh sb="0" eb="2">
      <t>クブン</t>
    </rPh>
    <phoneticPr fontId="5"/>
  </si>
  <si>
    <t>A</t>
    <phoneticPr fontId="5"/>
  </si>
  <si>
    <t>常勤で専従</t>
    <rPh sb="0" eb="2">
      <t>ジョウキン</t>
    </rPh>
    <rPh sb="3" eb="5">
      <t>センジュウ</t>
    </rPh>
    <phoneticPr fontId="5"/>
  </si>
  <si>
    <t>B</t>
    <phoneticPr fontId="5"/>
  </si>
  <si>
    <t>常勤で兼務</t>
    <rPh sb="0" eb="2">
      <t>ジョウキン</t>
    </rPh>
    <rPh sb="3" eb="5">
      <t>ケンム</t>
    </rPh>
    <phoneticPr fontId="5"/>
  </si>
  <si>
    <t>C</t>
    <phoneticPr fontId="5"/>
  </si>
  <si>
    <t>非常勤で専従</t>
    <rPh sb="0" eb="3">
      <t>ヒジョウキン</t>
    </rPh>
    <rPh sb="4" eb="6">
      <t>センジュウ</t>
    </rPh>
    <phoneticPr fontId="5"/>
  </si>
  <si>
    <t>D</t>
    <phoneticPr fontId="5"/>
  </si>
  <si>
    <t>非常勤で兼務</t>
    <rPh sb="0" eb="1">
      <t>ヒ</t>
    </rPh>
    <rPh sb="1" eb="3">
      <t>ジョウキン</t>
    </rPh>
    <rPh sb="4" eb="6">
      <t>ケンム</t>
    </rPh>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</si>
  <si>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</si>
  <si>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</si>
  <si>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</si>
  <si>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</si>
  <si>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</si>
  <si>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</si>
  <si>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(9) 従業者の氏名を記入してください。</t>
    <rPh sb="5" eb="8">
      <t>ジュウギョウシャ</t>
    </rPh>
    <rPh sb="9" eb="11">
      <t>シメイ</t>
    </rPh>
    <rPh sb="12" eb="14">
      <t>キニュウ</t>
    </rPh>
    <phoneticPr fontId="5"/>
  </si>
  <si>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5"/>
  </si>
  <si>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</si>
  <si>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</si>
  <si>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</si>
  <si>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</si>
  <si>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</si>
  <si>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</si>
  <si>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その他、特記事項欄としてもご活用ください。</t>
    <rPh sb="6" eb="7">
      <t>タ</t>
    </rPh>
    <rPh sb="8" eb="10">
      <t>トッキ</t>
    </rPh>
    <rPh sb="10" eb="12">
      <t>ジコウ</t>
    </rPh>
    <rPh sb="12" eb="13">
      <t>ラン</t>
    </rPh>
    <rPh sb="18" eb="20">
      <t>カツヨウ</t>
    </rPh>
    <phoneticPr fontId="5"/>
  </si>
  <si>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5"/>
  </si>
  <si>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5"/>
  </si>
  <si>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5"/>
  </si>
  <si>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5"/>
  </si>
  <si>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5"/>
  </si>
  <si>
    <t xml:space="preserve"> （参考）</t>
    <rPh sb="2" eb="4">
      <t>サンコウ</t>
    </rPh>
    <phoneticPr fontId="5"/>
  </si>
  <si>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5"/>
  </si>
  <si>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5"/>
  </si>
  <si>
    <t>１．サービス種別</t>
    <rPh sb="6" eb="8">
      <t>シュベツ</t>
    </rPh>
    <phoneticPr fontId="5"/>
  </si>
  <si>
    <t>サービス種別</t>
    <rPh sb="4" eb="6">
      <t>シュベツ</t>
    </rPh>
    <phoneticPr fontId="5"/>
  </si>
  <si>
    <t>緩和した基準による通所型サービス</t>
    <phoneticPr fontId="5"/>
  </si>
  <si>
    <t>ー</t>
    <phoneticPr fontId="5"/>
  </si>
  <si>
    <t>２．職種名・資格名称</t>
    <rPh sb="2" eb="4">
      <t>ショクシュ</t>
    </rPh>
    <rPh sb="4" eb="5">
      <t>メイ</t>
    </rPh>
    <rPh sb="6" eb="8">
      <t>シカク</t>
    </rPh>
    <rPh sb="8" eb="10">
      <t>メイショウ</t>
    </rPh>
    <phoneticPr fontId="5"/>
  </si>
  <si>
    <t>資格</t>
    <rPh sb="0" eb="2">
      <t>シカク</t>
    </rPh>
    <phoneticPr fontId="5"/>
  </si>
  <si>
    <t>社会福祉士</t>
    <rPh sb="0" eb="2">
      <t>シャカイ</t>
    </rPh>
    <rPh sb="2" eb="5">
      <t>フクシシ</t>
    </rPh>
    <phoneticPr fontId="41"/>
  </si>
  <si>
    <t>看護師</t>
    <rPh sb="0" eb="3">
      <t>カンゴシ</t>
    </rPh>
    <phoneticPr fontId="5"/>
  </si>
  <si>
    <t>介護福祉士</t>
    <rPh sb="0" eb="2">
      <t>カイゴ</t>
    </rPh>
    <rPh sb="2" eb="5">
      <t>フクシシ</t>
    </rPh>
    <phoneticPr fontId="5"/>
  </si>
  <si>
    <t>理学療法士</t>
    <rPh sb="0" eb="2">
      <t>リガク</t>
    </rPh>
    <rPh sb="2" eb="5">
      <t>リョウホウシ</t>
    </rPh>
    <phoneticPr fontId="5"/>
  </si>
  <si>
    <t>社会福祉主事任用資格</t>
    <phoneticPr fontId="5"/>
  </si>
  <si>
    <t>准看護師</t>
    <rPh sb="0" eb="4">
      <t>ジュンカンゴシ</t>
    </rPh>
    <phoneticPr fontId="5"/>
  </si>
  <si>
    <t>作業療法士</t>
    <rPh sb="0" eb="2">
      <t>サギョウ</t>
    </rPh>
    <rPh sb="2" eb="5">
      <t>リョウホウシ</t>
    </rPh>
    <phoneticPr fontId="5"/>
  </si>
  <si>
    <t>精神保健福祉士</t>
    <rPh sb="0" eb="2">
      <t>セイシン</t>
    </rPh>
    <rPh sb="2" eb="4">
      <t>ホケン</t>
    </rPh>
    <rPh sb="4" eb="7">
      <t>フクシシ</t>
    </rPh>
    <phoneticPr fontId="5"/>
  </si>
  <si>
    <t>言語聴覚士</t>
    <rPh sb="0" eb="2">
      <t>ゲンゴ</t>
    </rPh>
    <rPh sb="2" eb="5">
      <t>チョウカクシ</t>
    </rPh>
    <phoneticPr fontId="5"/>
  </si>
  <si>
    <t>柔道整復師</t>
    <rPh sb="0" eb="2">
      <t>ジュウドウ</t>
    </rPh>
    <rPh sb="2" eb="5">
      <t>セイフクシ</t>
    </rPh>
    <phoneticPr fontId="5"/>
  </si>
  <si>
    <t>あん摩マッサージ指圧師</t>
    <rPh sb="2" eb="3">
      <t>マ</t>
    </rPh>
    <rPh sb="8" eb="11">
      <t>シアツシ</t>
    </rPh>
    <phoneticPr fontId="5"/>
  </si>
  <si>
    <t>はり師</t>
    <rPh sb="2" eb="3">
      <t>シ</t>
    </rPh>
    <phoneticPr fontId="5"/>
  </si>
  <si>
    <t>きゅう師</t>
    <rPh sb="3" eb="4">
      <t>シ</t>
    </rPh>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</si>
  <si>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</si>
  <si>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</si>
  <si>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C12～L12・・・「職種」</t>
    <rPh sb="12" eb="14">
      <t>ショクシュ</t>
    </rPh>
    <phoneticPr fontId="5"/>
  </si>
  <si>
    <t>　C列・・・「管理者」</t>
    <rPh sb="2" eb="3">
      <t>レツ</t>
    </rPh>
    <rPh sb="7" eb="10">
      <t>カンリシャ</t>
    </rPh>
    <phoneticPr fontId="5"/>
  </si>
  <si>
    <t>　D列・・・「生活相談員」</t>
    <rPh sb="2" eb="3">
      <t>レツ</t>
    </rPh>
    <rPh sb="7" eb="9">
      <t>セイカツ</t>
    </rPh>
    <rPh sb="9" eb="12">
      <t>ソウダンイン</t>
    </rPh>
    <phoneticPr fontId="5"/>
  </si>
  <si>
    <t>　E列・・・「看護職員」</t>
    <rPh sb="2" eb="3">
      <t>レツ</t>
    </rPh>
    <rPh sb="7" eb="9">
      <t>カンゴ</t>
    </rPh>
    <rPh sb="9" eb="11">
      <t>ショクイン</t>
    </rPh>
    <phoneticPr fontId="5"/>
  </si>
  <si>
    <t>　F列・・・「介護職員」</t>
    <rPh sb="2" eb="3">
      <t>レツ</t>
    </rPh>
    <rPh sb="7" eb="9">
      <t>カイゴ</t>
    </rPh>
    <rPh sb="9" eb="11">
      <t>ショクイン</t>
    </rPh>
    <phoneticPr fontId="5"/>
  </si>
  <si>
    <t>　G列・・・「機能訓練指導員」</t>
    <rPh sb="2" eb="3">
      <t>レツ</t>
    </rPh>
    <rPh sb="7" eb="9">
      <t>キノウ</t>
    </rPh>
    <rPh sb="9" eb="11">
      <t>クンレン</t>
    </rPh>
    <rPh sb="11" eb="14">
      <t>シドウイン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</si>
  <si>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</si>
  <si>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</si>
  <si>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</si>
  <si>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</si>
  <si>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</si>
  <si>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</si>
  <si>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</si>
  <si>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</si>
  <si>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（標準様式２）</t>
    <rPh sb="1" eb="3">
      <t>ヒョウジュン</t>
    </rPh>
    <rPh sb="3" eb="5">
      <t>ヨウシキ</t>
    </rPh>
    <phoneticPr fontId="1"/>
  </si>
  <si>
    <r>
      <t>事業所</t>
    </r>
    <r>
      <rPr>
        <sz val="11"/>
        <rFont val="ＭＳ Ｐゴシック"/>
        <family val="3"/>
        <charset val="128"/>
      </rPr>
      <t>名</t>
    </r>
    <rPh sb="0" eb="3">
      <t>ジギョウショ</t>
    </rPh>
    <rPh sb="3" eb="4">
      <t>ナ</t>
    </rPh>
    <phoneticPr fontId="1"/>
  </si>
  <si>
    <t>展示コーナー</t>
    <rPh sb="0" eb="2">
      <t>テンジ</t>
    </rPh>
    <phoneticPr fontId="1"/>
  </si>
  <si>
    <t>　調理室</t>
    <rPh sb="1" eb="4">
      <t>チョウリシツ</t>
    </rPh>
    <phoneticPr fontId="1"/>
  </si>
  <si>
    <t>静養室</t>
    <rPh sb="0" eb="2">
      <t>セイヨウ</t>
    </rPh>
    <rPh sb="2" eb="3">
      <t>シツ</t>
    </rPh>
    <phoneticPr fontId="1"/>
  </si>
  <si>
    <t>相談室</t>
    <rPh sb="0" eb="3">
      <t>ソウダンシツ</t>
    </rPh>
    <phoneticPr fontId="1"/>
  </si>
  <si>
    <t>便所</t>
    <rPh sb="0" eb="2">
      <t>ベンジョ</t>
    </rPh>
    <phoneticPr fontId="1"/>
  </si>
  <si>
    <t>　30㎡</t>
    <phoneticPr fontId="1"/>
  </si>
  <si>
    <t>20㎡</t>
    <phoneticPr fontId="1"/>
  </si>
  <si>
    <t>40㎡</t>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</si>
  <si>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</si>
  <si>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</si>
  <si>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</si>
  <si>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倉庫</t>
    <rPh sb="0" eb="2">
      <t>ソウコ</t>
    </rPh>
    <phoneticPr fontId="1"/>
  </si>
  <si>
    <t>浴室 70㎡</t>
    <rPh sb="0" eb="2">
      <t>ヨクシツ</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</si>
  <si>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</si>
  <si>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</si>
  <si>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</si>
  <si>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</si>
  <si>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</si>
  <si>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（標準様式３）</t>
    <rPh sb="1" eb="3">
      <t>ヒョウジュン</t>
    </rPh>
    <phoneticPr fontId="1"/>
  </si>
  <si>
    <r>
      <t>設備</t>
    </r>
    <r>
      <rPr>
        <b/>
        <sz val="12"/>
        <rFont val="ＭＳ Ｐゴシック"/>
        <family val="3"/>
        <charset val="128"/>
        <scheme val="minor"/>
      </rPr>
      <t>等一覧表</t>
    </r>
    <phoneticPr fontId="1"/>
  </si>
  <si>
    <t>サービス種類　（</t>
    <rPh sb="4" eb="6">
      <t>シュルイ</t>
    </rPh>
    <phoneticPr fontId="1"/>
  </si>
  <si>
    <t>事業所名　（</t>
    <rPh sb="0" eb="3">
      <t>ジギョウショ</t>
    </rPh>
    <rPh sb="3" eb="4">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</si>
  <si>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</si>
  <si>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</si>
  <si>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</si>
  <si>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</si>
  <si>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</si>
  <si>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t>（標準様式４）</t>
    <rPh sb="1" eb="3">
      <t>ヒョウジュン</t>
    </rPh>
    <phoneticPr fontId="1"/>
  </si>
  <si>
    <t>利用者からの苦情を処理するために講ずる措置の概要</t>
  </si>
  <si>
    <t>事業所名</t>
    <phoneticPr fontId="1"/>
  </si>
  <si>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</si>
  <si>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</si>
  <si>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</si>
  <si>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</si>
  <si>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その他参考事項</t>
    <phoneticPr fontId="1"/>
  </si>
  <si>
    <t>備考  上の事項は例示であり、これにかかわらず苦情処理に係る対応方針を具体的に記してください。</t>
  </si>
  <si>
    <t>東久留米市長殿</t>
    <rPh sb="0" eb="5">
      <t>ヒガシクルメシ</t>
    </rPh>
    <rPh sb="5" eb="6">
      <t>オサ</t>
    </rPh>
    <rPh sb="6" eb="7">
      <t>ドノ</t>
    </rPh>
    <phoneticPr fontId="1"/>
  </si>
  <si>
    <t>東久留米市介護予防・
日常生活支援総合事業の指定に係る確認書</t>
    <phoneticPr fontId="1"/>
  </si>
  <si>
    <t>参考様式</t>
    <rPh sb="0" eb="4">
      <t>サンコウヨウシキ</t>
    </rPh>
    <phoneticPr fontId="1"/>
  </si>
  <si>
    <t>（参考）</t>
    <phoneticPr fontId="1"/>
  </si>
  <si>
    <t>東久留米市介護予防・日常生活支援総合事業の指定に係る確認書</t>
    <phoneticPr fontId="1"/>
  </si>
  <si>
    <t>指定を受けようとする事業所の種類にチェックをしてください。</t>
    <phoneticPr fontId="1"/>
  </si>
  <si>
    <t>第１号訪問事業</t>
    <phoneticPr fontId="5"/>
  </si>
  <si>
    <t>総合事業型予防訪問介護</t>
    <phoneticPr fontId="5"/>
  </si>
  <si>
    <t>支援強化型訪問介護</t>
    <phoneticPr fontId="5"/>
  </si>
  <si>
    <t>支え合い訪問介護</t>
    <phoneticPr fontId="5"/>
  </si>
  <si>
    <t>第１号通所事業</t>
    <phoneticPr fontId="5"/>
  </si>
  <si>
    <t>総合事業型予防通所介護</t>
    <phoneticPr fontId="5"/>
  </si>
  <si>
    <t>支援強化型通所介護</t>
    <phoneticPr fontId="5"/>
  </si>
  <si>
    <t>支え合い通所介護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</si>
</sst>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h:mm;@"/>
    <numFmt numFmtId="178" formatCode="0.00_ "/>
    <numFmt numFmtId="179" formatCode="0.0"/>
    <numFmt numFmtId="180" formatCode="#,##0.0#"/>
  </numFmts>
  <fonts count="65" x14ac:knownFonts="1">
    <font>
      <sz val="10"/>
      <color rgb="FF000000"/>
      <name val="Times New Roman"/>
      <charset val="204"/>
    </font>
    <font>
      <sz val="6"/>
      <name val="ＭＳ Ｐ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0"/>
      <color theme="1"/>
      <name val="ＭＳ Ｐゴシック"/>
      <family val="3"/>
      <charset val="128"/>
      <scheme val="major"/>
    </font>
    <font>
      <b/>
      <sz val="12"/>
      <color theme="1"/>
      <name val="ＭＳ Ｐゴシック"/>
      <family val="3"/>
      <charset val="128"/>
      <scheme val="minor"/>
    </font>
    <font>
      <sz val="9"/>
      <color theme="1"/>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sz val="9.5"/>
      <name val="ＭＳ Ｐゴシック"/>
      <family val="3"/>
      <charset val="128"/>
      <scheme val="minor"/>
    </font>
    <font>
      <sz val="10"/>
      <name val="ＭＳ Ｐゴシック"/>
      <family val="3"/>
      <charset val="128"/>
      <scheme val="major"/>
    </font>
    <font>
      <sz val="10"/>
      <name val="ＭＳ Ｐゴシック"/>
      <family val="3"/>
      <charset val="128"/>
    </font>
    <font>
      <sz val="9"/>
      <name val="ＭＳ Ｐゴシック"/>
      <family val="3"/>
      <charset val="128"/>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2"/>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
      <name val="ＭＳ Ｐゴシック"/>
      <family val="3"/>
      <charset val="128"/>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0">
    <xf numFmtId="0" fontId="0" fillId="0" borderId="0"/>
    <xf numFmtId="0" fontId="2" fillId="0" borderId="0"/>
    <xf numFmtId="0" fontId="6" fillId="0" borderId="0" applyNumberFormat="0" applyFill="0" applyBorder="0" applyAlignment="0" applyProtection="0"/>
    <xf numFmtId="0" fontId="12" fillId="0" borderId="0" applyBorder="0"/>
    <xf numFmtId="0" fontId="11" fillId="0" borderId="0"/>
    <xf numFmtId="0" fontId="12" fillId="0" borderId="0" applyBorder="0"/>
    <xf numFmtId="0" fontId="11" fillId="0" borderId="0"/>
    <xf numFmtId="0" fontId="2" fillId="0" borderId="0"/>
    <xf numFmtId="0" fontId="37" fillId="0" borderId="0">
      <alignment vertical="center"/>
    </xf>
    <xf numFmtId="38" fontId="37" fillId="0" borderId="0" applyFont="0" applyFill="0" applyBorder="0" applyAlignment="0" applyProtection="0">
      <alignment vertical="center"/>
    </xf>
  </cellStyleXfs>
  <cellXfs count="1156">
    <xf numFmtId="0" fontId="0" fillId="0" borderId="0" xfId="0" applyFill="1" applyBorder="1" applyAlignment="1">
      <alignment horizontal="left" vertical="top"/>
    </xf>
    <xf numFmtId="0" fontId="4" fillId="2" borderId="1" xfId="1" applyFont="1" applyFill="1" applyBorder="1" applyAlignment="1">
      <alignment vertical="center" wrapText="1"/>
    </xf>
    <xf numFmtId="0" fontId="7" fillId="2" borderId="0" xfId="1" applyFont="1" applyFill="1" applyAlignment="1">
      <alignment horizontal="left" vertical="center"/>
    </xf>
    <xf numFmtId="0" fontId="3" fillId="2" borderId="0" xfId="1" applyFont="1" applyFill="1" applyAlignment="1">
      <alignment horizontal="left" vertical="center"/>
    </xf>
    <xf numFmtId="0" fontId="8" fillId="2" borderId="0" xfId="1" applyFont="1" applyFill="1" applyAlignment="1">
      <alignment horizontal="left" vertical="center"/>
    </xf>
    <xf numFmtId="0" fontId="4" fillId="2" borderId="1" xfId="1" applyFont="1" applyFill="1" applyBorder="1" applyAlignment="1">
      <alignment horizontal="lef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6" xfId="1" applyFont="1" applyFill="1" applyBorder="1" applyAlignment="1">
      <alignment horizontal="center" vertical="center"/>
    </xf>
    <xf numFmtId="0" fontId="4" fillId="2" borderId="7" xfId="1" applyFont="1" applyFill="1" applyBorder="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vertical="center"/>
    </xf>
    <xf numFmtId="0" fontId="13" fillId="2" borderId="0" xfId="3" applyFont="1" applyFill="1" applyAlignment="1">
      <alignment vertical="center"/>
    </xf>
    <xf numFmtId="0" fontId="14" fillId="2" borderId="0" xfId="3" applyFont="1" applyFill="1" applyAlignment="1">
      <alignment vertical="center"/>
    </xf>
    <xf numFmtId="0" fontId="13" fillId="2" borderId="0" xfId="3" applyFont="1" applyFill="1" applyBorder="1" applyAlignment="1">
      <alignment vertical="center"/>
    </xf>
    <xf numFmtId="0" fontId="15" fillId="2" borderId="0" xfId="3" applyFont="1" applyFill="1" applyAlignment="1">
      <alignment vertical="center"/>
    </xf>
    <xf numFmtId="0" fontId="15" fillId="2" borderId="0" xfId="3" applyFont="1" applyFill="1" applyBorder="1" applyAlignment="1">
      <alignment vertical="center"/>
    </xf>
    <xf numFmtId="0" fontId="13" fillId="2" borderId="0" xfId="4" applyFont="1" applyFill="1" applyAlignment="1">
      <alignment vertical="center"/>
    </xf>
    <xf numFmtId="0" fontId="15" fillId="2" borderId="0" xfId="4" applyFont="1" applyFill="1" applyAlignment="1">
      <alignment vertical="center"/>
    </xf>
    <xf numFmtId="0" fontId="13" fillId="2" borderId="0" xfId="3" applyFont="1" applyFill="1" applyAlignment="1">
      <alignment horizontal="center" vertical="center"/>
    </xf>
    <xf numFmtId="0" fontId="13" fillId="2" borderId="0" xfId="3" applyFont="1" applyFill="1" applyAlignment="1">
      <alignment vertical="top"/>
    </xf>
    <xf numFmtId="49" fontId="15" fillId="0" borderId="11" xfId="4" applyNumberFormat="1" applyFont="1" applyBorder="1" applyAlignment="1">
      <alignment horizontal="center" vertical="center"/>
    </xf>
    <xf numFmtId="49" fontId="15" fillId="0" borderId="12" xfId="4" applyNumberFormat="1" applyFont="1" applyBorder="1" applyAlignment="1">
      <alignment horizontal="center" vertical="center"/>
    </xf>
    <xf numFmtId="0" fontId="15" fillId="2" borderId="12" xfId="3" applyFont="1" applyFill="1" applyBorder="1" applyAlignment="1">
      <alignment vertical="center"/>
    </xf>
    <xf numFmtId="0" fontId="15" fillId="2" borderId="13" xfId="3" applyFont="1" applyFill="1" applyBorder="1" applyAlignment="1">
      <alignment vertical="center"/>
    </xf>
    <xf numFmtId="0" fontId="13" fillId="2" borderId="22" xfId="4" applyFont="1" applyFill="1" applyBorder="1" applyAlignment="1">
      <alignment horizontal="center" vertical="center" wrapText="1"/>
    </xf>
    <xf numFmtId="0" fontId="13" fillId="2" borderId="22" xfId="4" applyFont="1" applyFill="1" applyBorder="1" applyAlignment="1">
      <alignment vertical="center" wrapText="1"/>
    </xf>
    <xf numFmtId="0" fontId="13" fillId="2" borderId="0" xfId="4" applyFont="1" applyFill="1" applyAlignment="1">
      <alignment horizontal="center" vertical="center" wrapText="1"/>
    </xf>
    <xf numFmtId="0" fontId="15" fillId="2" borderId="0" xfId="4" applyFont="1" applyFill="1" applyAlignment="1">
      <alignment horizontal="center" vertical="center"/>
    </xf>
    <xf numFmtId="0" fontId="15" fillId="2" borderId="0" xfId="3" applyFont="1" applyFill="1" applyBorder="1" applyAlignment="1">
      <alignment horizontal="center" vertical="center"/>
    </xf>
    <xf numFmtId="0" fontId="13" fillId="2" borderId="5" xfId="3" applyFont="1" applyFill="1" applyBorder="1" applyAlignment="1">
      <alignment vertical="center"/>
    </xf>
    <xf numFmtId="0" fontId="13" fillId="2" borderId="21" xfId="3" applyFont="1" applyFill="1" applyBorder="1" applyAlignment="1">
      <alignment vertical="center"/>
    </xf>
    <xf numFmtId="0" fontId="13" fillId="2" borderId="9" xfId="3" applyFont="1" applyFill="1" applyBorder="1" applyAlignment="1">
      <alignment vertical="center"/>
    </xf>
    <xf numFmtId="49" fontId="17" fillId="2" borderId="3" xfId="3" applyNumberFormat="1" applyFont="1" applyFill="1" applyBorder="1" applyAlignment="1">
      <alignment vertical="center"/>
    </xf>
    <xf numFmtId="49" fontId="13" fillId="2" borderId="3" xfId="3" applyNumberFormat="1" applyFont="1" applyFill="1" applyBorder="1" applyAlignment="1">
      <alignment vertical="center"/>
    </xf>
    <xf numFmtId="0" fontId="15" fillId="2" borderId="0" xfId="6" applyFont="1" applyFill="1" applyAlignment="1">
      <alignment vertical="center"/>
    </xf>
    <xf numFmtId="0" fontId="15" fillId="2" borderId="0" xfId="3" applyFont="1" applyFill="1" applyBorder="1" applyAlignment="1">
      <alignment horizontal="centerContinuous" vertical="center"/>
    </xf>
    <xf numFmtId="0" fontId="15" fillId="2" borderId="0" xfId="5" applyFont="1" applyFill="1" applyBorder="1" applyAlignment="1">
      <alignment vertical="center"/>
    </xf>
    <xf numFmtId="0" fontId="13" fillId="2" borderId="3" xfId="3" applyFont="1" applyFill="1" applyBorder="1" applyAlignment="1">
      <alignment vertical="center"/>
    </xf>
    <xf numFmtId="0" fontId="13" fillId="2" borderId="21" xfId="5" applyFont="1" applyFill="1" applyBorder="1" applyAlignment="1">
      <alignment vertical="center"/>
    </xf>
    <xf numFmtId="0" fontId="13" fillId="2" borderId="9" xfId="5" applyFont="1" applyFill="1" applyBorder="1" applyAlignment="1">
      <alignment vertical="center"/>
    </xf>
    <xf numFmtId="0" fontId="13" fillId="2" borderId="37" xfId="3" applyFont="1" applyFill="1" applyBorder="1" applyAlignment="1">
      <alignment horizontal="center" vertical="center"/>
    </xf>
    <xf numFmtId="0" fontId="13" fillId="2" borderId="38" xfId="3" applyFont="1" applyFill="1" applyBorder="1" applyAlignment="1">
      <alignment horizontal="center" vertical="center"/>
    </xf>
    <xf numFmtId="0" fontId="13" fillId="2" borderId="39" xfId="3" applyFont="1" applyFill="1" applyBorder="1" applyAlignment="1">
      <alignment horizontal="center" vertical="center"/>
    </xf>
    <xf numFmtId="0" fontId="13" fillId="2" borderId="40" xfId="3" applyFont="1" applyFill="1" applyBorder="1" applyAlignment="1">
      <alignment horizontal="center" vertical="center"/>
    </xf>
    <xf numFmtId="0" fontId="18" fillId="2" borderId="21" xfId="3" applyFont="1" applyFill="1" applyBorder="1" applyAlignment="1">
      <alignment vertical="center"/>
    </xf>
    <xf numFmtId="0" fontId="15" fillId="2" borderId="21" xfId="3" applyFont="1" applyFill="1" applyBorder="1" applyAlignment="1">
      <alignment vertical="center"/>
    </xf>
    <xf numFmtId="0" fontId="15" fillId="2" borderId="9" xfId="3" applyFont="1" applyFill="1" applyBorder="1" applyAlignment="1">
      <alignment vertical="center"/>
    </xf>
    <xf numFmtId="0" fontId="15" fillId="2" borderId="0" xfId="3" applyFont="1" applyFill="1" applyBorder="1" applyAlignment="1">
      <alignment horizontal="center" vertical="center" wrapText="1"/>
    </xf>
    <xf numFmtId="0" fontId="15" fillId="2" borderId="0" xfId="3" applyFont="1" applyFill="1" applyBorder="1" applyAlignment="1">
      <alignment horizontal="center" vertical="center" textRotation="255"/>
    </xf>
    <xf numFmtId="0" fontId="15" fillId="2" borderId="0" xfId="3" applyFont="1" applyFill="1" applyBorder="1" applyAlignment="1">
      <alignment horizontal="left" vertical="center"/>
    </xf>
    <xf numFmtId="0" fontId="15" fillId="2" borderId="3" xfId="3" applyFont="1" applyFill="1" applyBorder="1" applyAlignment="1">
      <alignment vertical="center"/>
    </xf>
    <xf numFmtId="0" fontId="15" fillId="2" borderId="7" xfId="3" applyFont="1" applyFill="1" applyBorder="1" applyAlignment="1">
      <alignment vertical="center"/>
    </xf>
    <xf numFmtId="0" fontId="19" fillId="2" borderId="22" xfId="5" applyFont="1" applyFill="1" applyBorder="1" applyAlignment="1">
      <alignment horizontal="left" vertical="center" shrinkToFit="1"/>
    </xf>
    <xf numFmtId="0" fontId="17" fillId="2" borderId="0" xfId="3" applyFont="1" applyFill="1" applyBorder="1" applyAlignment="1">
      <alignment vertical="center"/>
    </xf>
    <xf numFmtId="0" fontId="20" fillId="2" borderId="0" xfId="7" applyFont="1" applyFill="1" applyAlignment="1">
      <alignment horizontal="left" vertical="top"/>
    </xf>
    <xf numFmtId="0" fontId="21" fillId="2" borderId="0" xfId="7" applyFont="1" applyFill="1" applyAlignment="1">
      <alignment horizontal="left" vertical="top"/>
    </xf>
    <xf numFmtId="0" fontId="22" fillId="2" borderId="9" xfId="7" applyFont="1" applyFill="1" applyBorder="1" applyAlignment="1">
      <alignment vertical="center" wrapText="1"/>
    </xf>
    <xf numFmtId="0" fontId="21" fillId="2" borderId="52" xfId="7" applyFont="1" applyFill="1" applyBorder="1" applyAlignment="1">
      <alignment vertical="center" wrapText="1"/>
    </xf>
    <xf numFmtId="0" fontId="22" fillId="2" borderId="23" xfId="7" applyFont="1" applyFill="1" applyBorder="1" applyAlignment="1">
      <alignment vertical="center" wrapText="1"/>
    </xf>
    <xf numFmtId="0" fontId="21" fillId="2" borderId="53" xfId="7" applyFont="1" applyFill="1" applyBorder="1" applyAlignment="1">
      <alignment vertical="center" wrapText="1"/>
    </xf>
    <xf numFmtId="0" fontId="20" fillId="2" borderId="0" xfId="7" applyFont="1" applyFill="1" applyAlignment="1">
      <alignment horizontal="left" vertical="center"/>
    </xf>
    <xf numFmtId="0" fontId="20" fillId="2" borderId="41" xfId="7" applyFont="1" applyFill="1" applyBorder="1" applyAlignment="1">
      <alignment horizontal="left" vertical="center"/>
    </xf>
    <xf numFmtId="0" fontId="21" fillId="2" borderId="42" xfId="7" applyFont="1" applyFill="1" applyBorder="1" applyAlignment="1">
      <alignment vertical="center" wrapText="1"/>
    </xf>
    <xf numFmtId="0" fontId="20" fillId="2" borderId="61" xfId="7" applyFont="1" applyFill="1" applyBorder="1" applyAlignment="1">
      <alignment vertical="center" wrapText="1"/>
    </xf>
    <xf numFmtId="0" fontId="20" fillId="2" borderId="42" xfId="7" applyFont="1" applyFill="1" applyBorder="1" applyAlignment="1">
      <alignment vertical="center" wrapText="1"/>
    </xf>
    <xf numFmtId="0" fontId="21" fillId="2" borderId="72" xfId="7" applyFont="1" applyFill="1" applyBorder="1" applyAlignment="1">
      <alignment horizontal="left" vertical="top"/>
    </xf>
    <xf numFmtId="0" fontId="21" fillId="2" borderId="73" xfId="7" applyFont="1" applyFill="1" applyBorder="1" applyAlignment="1">
      <alignment horizontal="left" vertical="top"/>
    </xf>
    <xf numFmtId="0" fontId="21" fillId="2" borderId="74" xfId="7" applyFont="1" applyFill="1" applyBorder="1" applyAlignment="1">
      <alignment horizontal="left" vertical="top"/>
    </xf>
    <xf numFmtId="0" fontId="13" fillId="2" borderId="0" xfId="4" applyFont="1" applyFill="1" applyBorder="1" applyAlignment="1">
      <alignment horizontal="center" vertical="center" wrapText="1"/>
    </xf>
    <xf numFmtId="0" fontId="24" fillId="2" borderId="0" xfId="7" applyFont="1" applyFill="1" applyAlignment="1">
      <alignment horizontal="left" vertical="top"/>
    </xf>
    <xf numFmtId="0" fontId="25" fillId="2" borderId="0" xfId="7" applyFont="1" applyFill="1" applyAlignment="1">
      <alignment horizontal="left" vertical="top"/>
    </xf>
    <xf numFmtId="0" fontId="27" fillId="2" borderId="0" xfId="7" applyFont="1" applyFill="1" applyAlignment="1">
      <alignment horizontal="left" vertical="top"/>
    </xf>
    <xf numFmtId="0" fontId="28" fillId="2" borderId="0" xfId="7" applyFont="1" applyFill="1" applyAlignment="1">
      <alignment horizontal="left" vertical="top"/>
    </xf>
    <xf numFmtId="0" fontId="9" fillId="2" borderId="9" xfId="7" applyFont="1" applyFill="1" applyBorder="1" applyAlignment="1">
      <alignment vertical="center" wrapText="1"/>
    </xf>
    <xf numFmtId="0" fontId="29" fillId="2" borderId="52" xfId="7" applyFont="1" applyFill="1" applyBorder="1" applyAlignment="1">
      <alignment vertical="center" wrapText="1"/>
    </xf>
    <xf numFmtId="0" fontId="9" fillId="2" borderId="23" xfId="7" applyFont="1" applyFill="1" applyBorder="1" applyAlignment="1">
      <alignment vertical="center" wrapText="1"/>
    </xf>
    <xf numFmtId="0" fontId="29" fillId="2" borderId="53" xfId="7" applyFont="1" applyFill="1" applyBorder="1" applyAlignment="1">
      <alignment vertical="center" wrapText="1"/>
    </xf>
    <xf numFmtId="0" fontId="27" fillId="2" borderId="0" xfId="7" applyFont="1" applyFill="1" applyAlignment="1">
      <alignment horizontal="left" vertical="center"/>
    </xf>
    <xf numFmtId="0" fontId="8" fillId="2" borderId="41" xfId="7" applyFont="1" applyFill="1" applyBorder="1" applyAlignment="1">
      <alignment horizontal="left" vertical="center"/>
    </xf>
    <xf numFmtId="0" fontId="8" fillId="2" borderId="42" xfId="7" applyFont="1" applyFill="1" applyBorder="1" applyAlignment="1">
      <alignment vertical="center" wrapText="1"/>
    </xf>
    <xf numFmtId="0" fontId="8" fillId="2" borderId="61" xfId="7" applyFont="1" applyFill="1" applyBorder="1" applyAlignment="1">
      <alignment vertical="center" wrapText="1"/>
    </xf>
    <xf numFmtId="49" fontId="32" fillId="2" borderId="3" xfId="3" applyNumberFormat="1" applyFont="1" applyFill="1" applyBorder="1" applyAlignment="1">
      <alignment vertical="center"/>
    </xf>
    <xf numFmtId="49" fontId="33" fillId="2" borderId="3" xfId="3" applyNumberFormat="1" applyFont="1" applyFill="1" applyBorder="1" applyAlignment="1">
      <alignment vertical="center"/>
    </xf>
    <xf numFmtId="0" fontId="32" fillId="2" borderId="0" xfId="4" applyFont="1" applyFill="1" applyAlignment="1">
      <alignment horizontal="center" vertical="center" wrapText="1"/>
    </xf>
    <xf numFmtId="0" fontId="32" fillId="2" borderId="22" xfId="4" applyFont="1" applyFill="1" applyBorder="1" applyAlignment="1">
      <alignment vertical="center" wrapText="1"/>
    </xf>
    <xf numFmtId="0" fontId="32" fillId="2" borderId="22" xfId="4" applyFont="1" applyFill="1" applyBorder="1" applyAlignment="1">
      <alignment horizontal="center" vertical="center" wrapText="1"/>
    </xf>
    <xf numFmtId="0" fontId="29" fillId="2" borderId="0" xfId="7" applyFont="1" applyFill="1" applyAlignment="1">
      <alignment horizontal="left" vertical="top"/>
    </xf>
    <xf numFmtId="0" fontId="29" fillId="2" borderId="46" xfId="7" applyFont="1" applyFill="1" applyBorder="1" applyAlignment="1">
      <alignment horizontal="left" vertical="top"/>
    </xf>
    <xf numFmtId="0" fontId="28" fillId="2" borderId="0" xfId="1" applyFont="1" applyFill="1" applyBorder="1" applyAlignment="1">
      <alignment horizontal="left" vertical="top"/>
    </xf>
    <xf numFmtId="0" fontId="35" fillId="2" borderId="0" xfId="1" applyFont="1" applyFill="1" applyBorder="1" applyAlignment="1">
      <alignment horizontal="center" vertical="center"/>
    </xf>
    <xf numFmtId="0" fontId="29" fillId="2" borderId="0" xfId="1" applyFont="1" applyFill="1" applyBorder="1" applyAlignment="1">
      <alignment vertical="center"/>
    </xf>
    <xf numFmtId="0" fontId="29" fillId="2" borderId="0" xfId="1" applyFont="1" applyFill="1" applyBorder="1" applyAlignment="1">
      <alignment horizontal="center" vertical="center"/>
    </xf>
    <xf numFmtId="0" fontId="29" fillId="2" borderId="0" xfId="1" applyFont="1" applyFill="1" applyBorder="1" applyAlignment="1">
      <alignment horizontal="left" vertical="center"/>
    </xf>
    <xf numFmtId="0" fontId="27" fillId="2" borderId="0" xfId="1" applyFont="1" applyFill="1" applyBorder="1" applyAlignment="1"/>
    <xf numFmtId="0" fontId="27" fillId="2" borderId="0" xfId="1" applyFont="1" applyFill="1" applyBorder="1" applyAlignment="1">
      <alignment horizontal="left" vertical="center"/>
    </xf>
    <xf numFmtId="0" fontId="28" fillId="2" borderId="0" xfId="1" applyFont="1" applyFill="1" applyBorder="1" applyAlignment="1">
      <alignment horizontal="left"/>
    </xf>
    <xf numFmtId="0" fontId="34" fillId="2" borderId="0" xfId="1" applyFont="1" applyFill="1" applyBorder="1" applyAlignment="1">
      <alignment horizontal="right" vertical="top"/>
    </xf>
    <xf numFmtId="0" fontId="28" fillId="2" borderId="21" xfId="1" applyFont="1" applyFill="1" applyBorder="1" applyAlignment="1"/>
    <xf numFmtId="0" fontId="27" fillId="2" borderId="22" xfId="1" applyFont="1" applyFill="1" applyBorder="1" applyAlignment="1">
      <alignment vertical="center"/>
    </xf>
    <xf numFmtId="0" fontId="29" fillId="2" borderId="0" xfId="1" applyFont="1" applyFill="1" applyBorder="1" applyAlignment="1">
      <alignment horizontal="center" vertical="top"/>
    </xf>
    <xf numFmtId="0" fontId="36" fillId="2" borderId="0" xfId="1" applyFont="1" applyFill="1" applyBorder="1" applyAlignment="1">
      <alignment horizontal="left" vertical="top"/>
    </xf>
    <xf numFmtId="0" fontId="27" fillId="2" borderId="0" xfId="1" applyFont="1" applyFill="1" applyBorder="1" applyAlignment="1">
      <alignment horizontal="left" vertical="top"/>
    </xf>
    <xf numFmtId="0" fontId="27" fillId="2" borderId="17" xfId="1" applyFont="1" applyFill="1" applyBorder="1" applyAlignment="1">
      <alignment horizontal="left" vertical="top"/>
    </xf>
    <xf numFmtId="0" fontId="27" fillId="2" borderId="5" xfId="1" applyFont="1" applyFill="1" applyBorder="1" applyAlignment="1">
      <alignment horizontal="left" vertical="top"/>
    </xf>
    <xf numFmtId="0" fontId="38" fillId="0" borderId="0" xfId="8" applyFont="1">
      <alignment vertical="center"/>
    </xf>
    <xf numFmtId="0" fontId="38" fillId="0" borderId="0" xfId="8" applyFont="1" applyAlignment="1">
      <alignment horizontal="left" vertical="center"/>
    </xf>
    <xf numFmtId="0" fontId="39" fillId="0" borderId="0" xfId="8" applyFont="1" applyAlignment="1">
      <alignment horizontal="left" vertical="center"/>
    </xf>
    <xf numFmtId="0" fontId="40" fillId="0" borderId="0" xfId="8" applyFont="1" applyAlignment="1">
      <alignment horizontal="left" vertical="center"/>
    </xf>
    <xf numFmtId="0" fontId="39" fillId="0" borderId="0" xfId="8" applyFont="1" applyAlignment="1">
      <alignment horizontal="right" vertical="center"/>
    </xf>
    <xf numFmtId="0" fontId="39" fillId="0" borderId="0" xfId="8" applyFont="1" applyFill="1" applyAlignment="1">
      <alignment horizontal="right" vertical="center"/>
    </xf>
    <xf numFmtId="0" fontId="39" fillId="0" borderId="0" xfId="8" applyFont="1" applyFill="1" applyAlignment="1">
      <alignment vertical="center"/>
    </xf>
    <xf numFmtId="0" fontId="39" fillId="0" borderId="0" xfId="8" applyFont="1" applyProtection="1">
      <alignment vertical="center"/>
    </xf>
    <xf numFmtId="0" fontId="39" fillId="0" borderId="0" xfId="8" applyFont="1" applyAlignment="1" applyProtection="1">
      <alignment horizontal="left" vertical="center"/>
    </xf>
    <xf numFmtId="0" fontId="39" fillId="0" borderId="0" xfId="8" applyFont="1" applyAlignment="1" applyProtection="1">
      <alignment horizontal="right" vertical="center"/>
    </xf>
    <xf numFmtId="0" fontId="39" fillId="2" borderId="0" xfId="8" applyFont="1" applyFill="1" applyAlignment="1" applyProtection="1">
      <alignment vertical="center"/>
    </xf>
    <xf numFmtId="0" fontId="39" fillId="2" borderId="0" xfId="8" applyFont="1" applyFill="1" applyProtection="1">
      <alignment vertical="center"/>
    </xf>
    <xf numFmtId="0" fontId="39" fillId="2" borderId="0" xfId="8" applyFont="1" applyFill="1" applyAlignment="1" applyProtection="1">
      <alignment horizontal="center" vertical="center"/>
    </xf>
    <xf numFmtId="0" fontId="39" fillId="0" borderId="0" xfId="8" applyFont="1">
      <alignment vertical="center"/>
    </xf>
    <xf numFmtId="0" fontId="38" fillId="2" borderId="0" xfId="8" quotePrefix="1" applyFont="1" applyFill="1" applyBorder="1" applyAlignment="1">
      <alignment vertical="center"/>
    </xf>
    <xf numFmtId="0" fontId="39" fillId="0" borderId="0" xfId="8" applyFont="1" applyAlignment="1" applyProtection="1">
      <alignment horizontal="center" vertical="center"/>
    </xf>
    <xf numFmtId="0" fontId="38" fillId="0" borderId="0" xfId="8" applyFont="1" applyProtection="1">
      <alignment vertical="center"/>
    </xf>
    <xf numFmtId="0" fontId="38" fillId="0" borderId="0" xfId="8" applyFont="1" applyAlignment="1">
      <alignment horizontal="right" vertical="center"/>
    </xf>
    <xf numFmtId="0" fontId="38" fillId="0" borderId="0" xfId="8" applyFont="1" applyBorder="1" applyProtection="1">
      <alignment vertical="center"/>
    </xf>
    <xf numFmtId="0" fontId="38" fillId="0" borderId="0" xfId="8" applyFont="1" applyBorder="1" applyAlignment="1" applyProtection="1">
      <alignment horizontal="left" vertical="center"/>
    </xf>
    <xf numFmtId="0" fontId="38" fillId="0" borderId="0" xfId="8" applyFont="1" applyBorder="1" applyAlignment="1" applyProtection="1">
      <alignment horizontal="right" vertical="center"/>
    </xf>
    <xf numFmtId="0" fontId="38" fillId="0" borderId="0" xfId="8" applyFont="1" applyBorder="1" applyAlignment="1" applyProtection="1">
      <alignment horizontal="center" vertical="center"/>
    </xf>
    <xf numFmtId="0" fontId="38" fillId="2" borderId="0" xfId="8" applyFont="1" applyFill="1" applyBorder="1" applyAlignment="1" applyProtection="1">
      <alignment vertical="center"/>
    </xf>
    <xf numFmtId="0" fontId="41" fillId="0" borderId="0" xfId="8" applyFont="1" applyProtection="1">
      <alignment vertical="center"/>
    </xf>
    <xf numFmtId="0" fontId="38" fillId="2" borderId="0" xfId="8" applyFont="1" applyFill="1" applyBorder="1" applyAlignment="1" applyProtection="1">
      <alignment horizontal="center" vertical="center"/>
    </xf>
    <xf numFmtId="20" fontId="38" fillId="2" borderId="0" xfId="8" applyNumberFormat="1" applyFont="1" applyFill="1" applyBorder="1" applyAlignment="1" applyProtection="1">
      <alignment vertical="center"/>
    </xf>
    <xf numFmtId="0" fontId="38" fillId="2" borderId="0" xfId="8" applyFont="1" applyFill="1" applyBorder="1" applyAlignment="1" applyProtection="1">
      <alignment horizontal="right" vertical="center"/>
    </xf>
    <xf numFmtId="179" fontId="38" fillId="2" borderId="0" xfId="8" applyNumberFormat="1" applyFont="1" applyFill="1" applyBorder="1" applyAlignment="1" applyProtection="1">
      <alignment vertical="center"/>
    </xf>
    <xf numFmtId="0" fontId="38" fillId="2" borderId="0" xfId="8" applyFont="1" applyFill="1" applyBorder="1" applyAlignment="1" applyProtection="1">
      <alignment horizontal="left" vertical="center"/>
    </xf>
    <xf numFmtId="179" fontId="38" fillId="0" borderId="0" xfId="8" applyNumberFormat="1" applyFont="1" applyBorder="1" applyAlignment="1" applyProtection="1">
      <alignment vertical="center"/>
    </xf>
    <xf numFmtId="0" fontId="39" fillId="0" borderId="0" xfId="8" applyFont="1" applyBorder="1" applyAlignment="1" applyProtection="1">
      <alignment horizontal="center" vertical="center"/>
    </xf>
    <xf numFmtId="20" fontId="38" fillId="0" borderId="0" xfId="8" applyNumberFormat="1" applyFont="1" applyBorder="1" applyAlignment="1" applyProtection="1">
      <alignment vertical="center"/>
    </xf>
    <xf numFmtId="0" fontId="38" fillId="0" borderId="0" xfId="8" applyFont="1" applyBorder="1" applyAlignment="1" applyProtection="1">
      <alignment vertical="center"/>
    </xf>
    <xf numFmtId="0" fontId="41" fillId="0" borderId="0" xfId="8" applyFont="1" applyBorder="1" applyAlignment="1" applyProtection="1">
      <alignment horizontal="left" vertical="center"/>
    </xf>
    <xf numFmtId="0" fontId="38" fillId="2" borderId="0" xfId="8" applyFont="1" applyFill="1" applyBorder="1" applyAlignment="1" applyProtection="1">
      <alignment vertical="center"/>
      <protection locked="0"/>
    </xf>
    <xf numFmtId="0" fontId="38" fillId="2" borderId="0" xfId="8" applyFont="1" applyFill="1" applyBorder="1" applyAlignment="1">
      <alignment horizontal="center" vertical="center"/>
    </xf>
    <xf numFmtId="0" fontId="38" fillId="2" borderId="0" xfId="8" applyFont="1" applyFill="1" applyBorder="1" applyProtection="1">
      <alignment vertical="center"/>
    </xf>
    <xf numFmtId="0" fontId="39" fillId="0" borderId="0" xfId="8" applyFont="1" applyBorder="1" applyAlignment="1" applyProtection="1">
      <alignment vertical="center"/>
    </xf>
    <xf numFmtId="0" fontId="38" fillId="0" borderId="0" xfId="8" applyFont="1" applyAlignment="1" applyProtection="1">
      <alignment horizontal="center" vertical="center"/>
    </xf>
    <xf numFmtId="1" fontId="38" fillId="2" borderId="0" xfId="8" applyNumberFormat="1" applyFont="1" applyFill="1" applyBorder="1" applyAlignment="1" applyProtection="1">
      <alignment vertical="center"/>
    </xf>
    <xf numFmtId="0" fontId="38" fillId="0" borderId="0" xfId="8" applyFont="1" applyAlignment="1">
      <alignment horizontal="center" vertical="center"/>
    </xf>
    <xf numFmtId="0" fontId="38" fillId="0" borderId="0" xfId="8" applyFont="1" applyBorder="1" applyAlignment="1">
      <alignment vertical="center"/>
    </xf>
    <xf numFmtId="0" fontId="41" fillId="0" borderId="0" xfId="8" applyFont="1" applyAlignment="1">
      <alignment horizontal="right" vertical="center"/>
    </xf>
    <xf numFmtId="0" fontId="41" fillId="0" borderId="0" xfId="8" applyFont="1" applyAlignment="1"/>
    <xf numFmtId="0" fontId="39" fillId="2" borderId="0" xfId="8" applyFont="1" applyFill="1" applyBorder="1" applyProtection="1">
      <alignment vertical="center"/>
    </xf>
    <xf numFmtId="0" fontId="41" fillId="0" borderId="0" xfId="8" applyFont="1" applyAlignment="1" applyProtection="1">
      <alignment horizontal="center" vertical="center"/>
    </xf>
    <xf numFmtId="0" fontId="38" fillId="0" borderId="0" xfId="8" applyFont="1" applyBorder="1" applyAlignment="1">
      <alignment horizontal="center" vertical="center"/>
    </xf>
    <xf numFmtId="0" fontId="42" fillId="2" borderId="0" xfId="8" applyFont="1" applyFill="1" applyBorder="1" applyAlignment="1" applyProtection="1">
      <alignment vertical="center"/>
    </xf>
    <xf numFmtId="0" fontId="42" fillId="0" borderId="0" xfId="8" applyFont="1" applyBorder="1" applyAlignment="1" applyProtection="1">
      <alignment vertical="center"/>
    </xf>
    <xf numFmtId="0" fontId="41" fillId="0" borderId="0" xfId="8" applyFont="1" applyAlignment="1">
      <alignment horizontal="left"/>
    </xf>
    <xf numFmtId="0" fontId="42" fillId="0" borderId="0" xfId="8" applyFont="1" applyBorder="1" applyAlignment="1" applyProtection="1">
      <alignment horizontal="left" vertical="center"/>
    </xf>
    <xf numFmtId="0" fontId="38" fillId="0" borderId="0" xfId="8" applyFont="1" applyAlignment="1" applyProtection="1">
      <alignment horizontal="right" vertical="center"/>
    </xf>
    <xf numFmtId="0" fontId="38" fillId="0" borderId="0" xfId="8" applyFont="1" applyBorder="1" applyAlignment="1">
      <alignment horizontal="right" vertical="center"/>
    </xf>
    <xf numFmtId="0" fontId="38" fillId="0" borderId="0" xfId="8" applyFont="1" applyBorder="1" applyAlignment="1">
      <alignment horizontal="left" vertical="center"/>
    </xf>
    <xf numFmtId="0" fontId="38" fillId="0" borderId="0" xfId="8" applyNumberFormat="1" applyFont="1" applyBorder="1" applyAlignment="1" applyProtection="1">
      <alignment horizontal="center" vertical="center"/>
    </xf>
    <xf numFmtId="20" fontId="39" fillId="0" borderId="0" xfId="8" applyNumberFormat="1" applyFont="1" applyBorder="1" applyAlignment="1" applyProtection="1">
      <alignment vertical="center"/>
    </xf>
    <xf numFmtId="0" fontId="39" fillId="0" borderId="0" xfId="8" applyFont="1" applyBorder="1" applyProtection="1">
      <alignment vertical="center"/>
    </xf>
    <xf numFmtId="0" fontId="39" fillId="0" borderId="0" xfId="8" applyFont="1" applyAlignment="1">
      <alignment horizontal="center" vertical="center"/>
    </xf>
    <xf numFmtId="0" fontId="39" fillId="0" borderId="0" xfId="8" applyFont="1" applyBorder="1" applyAlignment="1">
      <alignment vertical="center"/>
    </xf>
    <xf numFmtId="0" fontId="40" fillId="0" borderId="0" xfId="8" applyFont="1" applyAlignment="1">
      <alignment horizontal="right" vertical="center"/>
    </xf>
    <xf numFmtId="0" fontId="39" fillId="0" borderId="0" xfId="8" applyFont="1" applyBorder="1" applyAlignment="1">
      <alignment horizontal="center" vertical="center"/>
    </xf>
    <xf numFmtId="0" fontId="43" fillId="0" borderId="0" xfId="8" applyFont="1" applyAlignment="1"/>
    <xf numFmtId="0" fontId="42" fillId="0" borderId="0" xfId="8" applyFont="1" applyProtection="1">
      <alignment vertical="center"/>
    </xf>
    <xf numFmtId="0" fontId="42" fillId="0" borderId="0" xfId="8" applyFont="1" applyAlignment="1" applyProtection="1">
      <alignment horizontal="left" vertical="center"/>
    </xf>
    <xf numFmtId="0" fontId="42" fillId="0" borderId="0" xfId="8" applyFont="1">
      <alignment vertical="center"/>
    </xf>
    <xf numFmtId="0" fontId="42" fillId="0" borderId="0" xfId="8" applyFont="1" applyAlignment="1">
      <alignment horizontal="right" vertical="center"/>
    </xf>
    <xf numFmtId="0" fontId="38" fillId="0" borderId="77" xfId="8" applyFont="1" applyBorder="1" applyAlignment="1">
      <alignment horizontal="center" vertical="center" wrapText="1"/>
    </xf>
    <xf numFmtId="0" fontId="38" fillId="0" borderId="23" xfId="8" applyFont="1" applyBorder="1" applyAlignment="1">
      <alignment horizontal="center" vertical="center" wrapText="1"/>
    </xf>
    <xf numFmtId="0" fontId="41" fillId="0" borderId="63" xfId="8" applyFont="1" applyBorder="1" applyAlignment="1">
      <alignment horizontal="center" vertical="center"/>
    </xf>
    <xf numFmtId="0" fontId="41" fillId="0" borderId="1" xfId="8" applyFont="1" applyBorder="1" applyAlignment="1">
      <alignment horizontal="center" vertical="center"/>
    </xf>
    <xf numFmtId="0" fontId="41" fillId="0" borderId="55" xfId="8" applyFont="1" applyBorder="1" applyAlignment="1">
      <alignment horizontal="center" vertical="center"/>
    </xf>
    <xf numFmtId="0" fontId="41" fillId="0" borderId="7" xfId="8" applyFont="1" applyBorder="1" applyAlignment="1">
      <alignment horizontal="center" vertical="center"/>
    </xf>
    <xf numFmtId="0" fontId="41" fillId="0" borderId="63" xfId="8" applyFont="1" applyFill="1" applyBorder="1" applyAlignment="1">
      <alignment horizontal="center" vertical="center"/>
    </xf>
    <xf numFmtId="0" fontId="41" fillId="0" borderId="1" xfId="8" applyFont="1" applyFill="1" applyBorder="1" applyAlignment="1">
      <alignment horizontal="center" vertical="center"/>
    </xf>
    <xf numFmtId="0" fontId="41" fillId="0" borderId="55" xfId="8" applyFont="1" applyFill="1" applyBorder="1" applyAlignment="1">
      <alignment horizontal="center" vertical="center"/>
    </xf>
    <xf numFmtId="0" fontId="38" fillId="0" borderId="83" xfId="8" applyFont="1" applyBorder="1" applyAlignment="1">
      <alignment horizontal="center" vertical="center" wrapText="1"/>
    </xf>
    <xf numFmtId="0" fontId="41" fillId="0" borderId="64" xfId="8" applyNumberFormat="1" applyFont="1" applyFill="1" applyBorder="1" applyAlignment="1">
      <alignment horizontal="center" vertical="center" wrapText="1"/>
    </xf>
    <xf numFmtId="0" fontId="41" fillId="0" borderId="44" xfId="8" applyNumberFormat="1" applyFont="1" applyFill="1" applyBorder="1" applyAlignment="1">
      <alignment horizontal="center" vertical="center" wrapText="1"/>
    </xf>
    <xf numFmtId="0" fontId="41" fillId="0" borderId="87" xfId="8" applyNumberFormat="1" applyFont="1" applyFill="1" applyBorder="1" applyAlignment="1">
      <alignment horizontal="center" vertical="center" wrapText="1"/>
    </xf>
    <xf numFmtId="0" fontId="38" fillId="5" borderId="77" xfId="8" applyFont="1" applyFill="1" applyBorder="1" applyAlignment="1" applyProtection="1">
      <alignment horizontal="center" vertical="center" wrapText="1"/>
      <protection locked="0"/>
    </xf>
    <xf numFmtId="0" fontId="38" fillId="5" borderId="92" xfId="8" applyFont="1" applyFill="1" applyBorder="1" applyAlignment="1" applyProtection="1">
      <alignment horizontal="center" vertical="center" shrinkToFit="1"/>
      <protection locked="0"/>
    </xf>
    <xf numFmtId="0" fontId="38" fillId="5" borderId="93" xfId="8" applyFont="1" applyFill="1" applyBorder="1" applyAlignment="1" applyProtection="1">
      <alignment horizontal="center" vertical="center" shrinkToFit="1"/>
      <protection locked="0"/>
    </xf>
    <xf numFmtId="0" fontId="38" fillId="5" borderId="94" xfId="8" applyFont="1" applyFill="1" applyBorder="1" applyAlignment="1" applyProtection="1">
      <alignment horizontal="center" vertical="center" shrinkToFit="1"/>
      <protection locked="0"/>
    </xf>
    <xf numFmtId="0" fontId="38" fillId="5" borderId="23" xfId="8" applyFont="1" applyFill="1" applyBorder="1" applyAlignment="1" applyProtection="1">
      <alignment horizontal="center" vertical="center" wrapText="1"/>
      <protection locked="0"/>
    </xf>
    <xf numFmtId="180" fontId="38" fillId="0" borderId="103" xfId="8" applyNumberFormat="1" applyFont="1" applyBorder="1" applyAlignment="1">
      <alignment horizontal="center" vertical="center" shrinkToFit="1"/>
    </xf>
    <xf numFmtId="180" fontId="38" fillId="0" borderId="104" xfId="8" applyNumberFormat="1" applyFont="1" applyBorder="1" applyAlignment="1">
      <alignment horizontal="center" vertical="center" shrinkToFit="1"/>
    </xf>
    <xf numFmtId="180" fontId="38" fillId="0" borderId="105" xfId="8" applyNumberFormat="1" applyFont="1" applyBorder="1" applyAlignment="1">
      <alignment horizontal="center" vertical="center" shrinkToFit="1"/>
    </xf>
    <xf numFmtId="0" fontId="38" fillId="5" borderId="2" xfId="8" applyFont="1" applyFill="1" applyBorder="1" applyAlignment="1" applyProtection="1">
      <alignment horizontal="center" vertical="center" wrapText="1"/>
      <protection locked="0"/>
    </xf>
    <xf numFmtId="180" fontId="38" fillId="0" borderId="111" xfId="8" applyNumberFormat="1" applyFont="1" applyBorder="1" applyAlignment="1">
      <alignment horizontal="center" vertical="center" shrinkToFit="1"/>
    </xf>
    <xf numFmtId="180" fontId="38" fillId="0" borderId="112" xfId="8" applyNumberFormat="1" applyFont="1" applyBorder="1" applyAlignment="1">
      <alignment horizontal="center" vertical="center" shrinkToFit="1"/>
    </xf>
    <xf numFmtId="180" fontId="38" fillId="0" borderId="113" xfId="8" applyNumberFormat="1" applyFont="1" applyBorder="1" applyAlignment="1">
      <alignment horizontal="center" vertical="center" shrinkToFit="1"/>
    </xf>
    <xf numFmtId="0" fontId="38" fillId="5" borderId="10" xfId="8" applyFont="1" applyFill="1" applyBorder="1" applyAlignment="1" applyProtection="1">
      <alignment horizontal="center" vertical="center" wrapText="1"/>
      <protection locked="0"/>
    </xf>
    <xf numFmtId="0" fontId="38" fillId="5" borderId="83" xfId="8" applyFont="1" applyFill="1" applyBorder="1" applyAlignment="1" applyProtection="1">
      <alignment horizontal="center" vertical="center" wrapText="1"/>
      <protection locked="0"/>
    </xf>
    <xf numFmtId="0" fontId="42" fillId="2" borderId="127" xfId="8" applyFont="1" applyFill="1" applyBorder="1">
      <alignment vertical="center"/>
    </xf>
    <xf numFmtId="0" fontId="47" fillId="2" borderId="128" xfId="8" applyFont="1" applyFill="1" applyBorder="1" applyAlignment="1">
      <alignment horizontal="center" vertical="center"/>
    </xf>
    <xf numFmtId="0" fontId="42" fillId="2" borderId="128" xfId="8" applyFont="1" applyFill="1" applyBorder="1" applyAlignment="1">
      <alignment horizontal="center" vertical="center" wrapText="1"/>
    </xf>
    <xf numFmtId="0" fontId="42" fillId="2" borderId="128" xfId="8" applyFont="1" applyFill="1" applyBorder="1" applyAlignment="1">
      <alignment horizontal="center" vertical="center" shrinkToFit="1"/>
    </xf>
    <xf numFmtId="0" fontId="46" fillId="2" borderId="128" xfId="8" applyFont="1" applyFill="1" applyBorder="1" applyAlignment="1">
      <alignment horizontal="center" vertical="center" wrapText="1"/>
    </xf>
    <xf numFmtId="1" fontId="42" fillId="2" borderId="128" xfId="8" applyNumberFormat="1" applyFont="1" applyFill="1" applyBorder="1" applyAlignment="1">
      <alignment horizontal="center" vertical="center" wrapText="1"/>
    </xf>
    <xf numFmtId="0" fontId="42" fillId="2" borderId="129" xfId="8" applyFont="1" applyFill="1" applyBorder="1" applyAlignment="1">
      <alignment horizontal="center" vertical="center" wrapText="1"/>
    </xf>
    <xf numFmtId="0" fontId="42" fillId="2" borderId="0" xfId="8" applyFont="1" applyFill="1">
      <alignment vertical="center"/>
    </xf>
    <xf numFmtId="0" fontId="42" fillId="0" borderId="58" xfId="8" applyFont="1" applyBorder="1">
      <alignment vertical="center"/>
    </xf>
    <xf numFmtId="0" fontId="42" fillId="0" borderId="57" xfId="8" applyFont="1" applyFill="1" applyBorder="1" applyAlignment="1">
      <alignment vertical="center" wrapText="1"/>
    </xf>
    <xf numFmtId="180" fontId="41" fillId="2" borderId="130" xfId="8" applyNumberFormat="1" applyFont="1" applyFill="1" applyBorder="1" applyAlignment="1">
      <alignment horizontal="center" vertical="center" shrinkToFit="1"/>
    </xf>
    <xf numFmtId="180" fontId="41" fillId="2" borderId="82" xfId="8" applyNumberFormat="1" applyFont="1" applyFill="1" applyBorder="1" applyAlignment="1">
      <alignment horizontal="center" vertical="center" shrinkToFit="1"/>
    </xf>
    <xf numFmtId="180" fontId="41" fillId="2" borderId="131" xfId="8" applyNumberFormat="1" applyFont="1" applyFill="1" applyBorder="1" applyAlignment="1">
      <alignment horizontal="center" vertical="center" shrinkToFit="1"/>
    </xf>
    <xf numFmtId="0" fontId="42" fillId="0" borderId="50" xfId="8" applyFont="1" applyBorder="1">
      <alignment vertical="center"/>
    </xf>
    <xf numFmtId="0" fontId="42" fillId="0" borderId="3" xfId="8" applyFont="1" applyFill="1" applyBorder="1" applyAlignment="1">
      <alignment vertical="center" wrapText="1"/>
    </xf>
    <xf numFmtId="180" fontId="41" fillId="2" borderId="63" xfId="8" applyNumberFormat="1" applyFont="1" applyFill="1" applyBorder="1" applyAlignment="1">
      <alignment horizontal="center" vertical="center" shrinkToFit="1"/>
    </xf>
    <xf numFmtId="180" fontId="41" fillId="2" borderId="1" xfId="8" applyNumberFormat="1" applyFont="1" applyFill="1" applyBorder="1" applyAlignment="1">
      <alignment horizontal="center" vertical="center" shrinkToFit="1"/>
    </xf>
    <xf numFmtId="180" fontId="41" fillId="2" borderId="55" xfId="8" applyNumberFormat="1" applyFont="1" applyFill="1" applyBorder="1" applyAlignment="1">
      <alignment horizontal="center" vertical="center" shrinkToFit="1"/>
    </xf>
    <xf numFmtId="180" fontId="41" fillId="7" borderId="63" xfId="8" applyNumberFormat="1" applyFont="1" applyFill="1" applyBorder="1" applyAlignment="1" applyProtection="1">
      <alignment horizontal="center" vertical="center" shrinkToFit="1"/>
      <protection locked="0"/>
    </xf>
    <xf numFmtId="180" fontId="41" fillId="7" borderId="1" xfId="8" applyNumberFormat="1" applyFont="1" applyFill="1" applyBorder="1" applyAlignment="1" applyProtection="1">
      <alignment horizontal="center" vertical="center" shrinkToFit="1"/>
      <protection locked="0"/>
    </xf>
    <xf numFmtId="180" fontId="41" fillId="7" borderId="55" xfId="8" applyNumberFormat="1" applyFont="1" applyFill="1" applyBorder="1" applyAlignment="1" applyProtection="1">
      <alignment horizontal="center" vertical="center" shrinkToFit="1"/>
      <protection locked="0"/>
    </xf>
    <xf numFmtId="0" fontId="42" fillId="0" borderId="62" xfId="8" applyFont="1" applyBorder="1">
      <alignment vertical="center"/>
    </xf>
    <xf numFmtId="0" fontId="42" fillId="0" borderId="42" xfId="8" applyFont="1" applyFill="1" applyBorder="1" applyAlignment="1">
      <alignment vertical="center" wrapText="1"/>
    </xf>
    <xf numFmtId="180" fontId="41" fillId="0" borderId="63" xfId="8" applyNumberFormat="1" applyFont="1" applyFill="1" applyBorder="1" applyAlignment="1">
      <alignment horizontal="center" vertical="center" shrinkToFit="1"/>
    </xf>
    <xf numFmtId="180" fontId="41" fillId="0" borderId="1" xfId="8" applyNumberFormat="1" applyFont="1" applyFill="1" applyBorder="1" applyAlignment="1">
      <alignment horizontal="center" vertical="center" shrinkToFit="1"/>
    </xf>
    <xf numFmtId="180" fontId="41" fillId="0" borderId="55" xfId="8" applyNumberFormat="1" applyFont="1" applyFill="1" applyBorder="1" applyAlignment="1">
      <alignment horizontal="center" vertical="center" shrinkToFit="1"/>
    </xf>
    <xf numFmtId="180" fontId="41" fillId="2" borderId="70" xfId="8" applyNumberFormat="1" applyFont="1" applyFill="1" applyBorder="1" applyAlignment="1" applyProtection="1">
      <alignment horizontal="center" vertical="center" shrinkToFit="1"/>
    </xf>
    <xf numFmtId="180" fontId="41" fillId="2" borderId="69" xfId="8" applyNumberFormat="1" applyFont="1" applyFill="1" applyBorder="1" applyAlignment="1" applyProtection="1">
      <alignment horizontal="center" vertical="center" shrinkToFit="1"/>
    </xf>
    <xf numFmtId="180" fontId="41" fillId="2" borderId="71" xfId="8" applyNumberFormat="1" applyFont="1" applyFill="1" applyBorder="1" applyAlignment="1" applyProtection="1">
      <alignment horizontal="center" vertical="center" shrinkToFit="1"/>
    </xf>
    <xf numFmtId="180" fontId="41" fillId="2" borderId="68" xfId="8" applyNumberFormat="1" applyFont="1" applyFill="1" applyBorder="1" applyAlignment="1" applyProtection="1">
      <alignment horizontal="center" vertical="center" shrinkToFit="1"/>
    </xf>
    <xf numFmtId="180" fontId="41" fillId="2" borderId="63" xfId="8" applyNumberFormat="1" applyFont="1" applyFill="1" applyBorder="1" applyAlignment="1" applyProtection="1">
      <alignment horizontal="center" vertical="center" shrinkToFit="1"/>
    </xf>
    <xf numFmtId="180" fontId="41" fillId="2" borderId="1" xfId="8" applyNumberFormat="1" applyFont="1" applyFill="1" applyBorder="1" applyAlignment="1" applyProtection="1">
      <alignment horizontal="center" vertical="center" shrinkToFit="1"/>
    </xf>
    <xf numFmtId="180" fontId="41" fillId="2" borderId="55" xfId="8" applyNumberFormat="1" applyFont="1" applyFill="1" applyBorder="1" applyAlignment="1" applyProtection="1">
      <alignment horizontal="center" vertical="center" shrinkToFit="1"/>
    </xf>
    <xf numFmtId="180" fontId="41" fillId="2" borderId="7" xfId="8" applyNumberFormat="1" applyFont="1" applyFill="1" applyBorder="1" applyAlignment="1" applyProtection="1">
      <alignment horizontal="center" vertical="center" shrinkToFit="1"/>
    </xf>
    <xf numFmtId="180" fontId="41" fillId="2" borderId="64" xfId="8" applyNumberFormat="1" applyFont="1" applyFill="1" applyBorder="1" applyAlignment="1" applyProtection="1">
      <alignment horizontal="center" vertical="center" shrinkToFit="1"/>
    </xf>
    <xf numFmtId="180" fontId="41" fillId="2" borderId="44" xfId="8" applyNumberFormat="1" applyFont="1" applyFill="1" applyBorder="1" applyAlignment="1" applyProtection="1">
      <alignment horizontal="center" vertical="center" shrinkToFit="1"/>
    </xf>
    <xf numFmtId="180" fontId="41" fillId="2" borderId="87" xfId="8" applyNumberFormat="1" applyFont="1" applyFill="1" applyBorder="1" applyAlignment="1" applyProtection="1">
      <alignment horizontal="center" vertical="center" shrinkToFit="1"/>
    </xf>
    <xf numFmtId="180" fontId="41" fillId="2" borderId="61" xfId="8" applyNumberFormat="1" applyFont="1" applyFill="1" applyBorder="1" applyAlignment="1" applyProtection="1">
      <alignment horizontal="center" vertical="center" shrinkToFit="1"/>
    </xf>
    <xf numFmtId="0" fontId="43" fillId="0" borderId="0" xfId="8" applyFont="1">
      <alignment vertical="center"/>
    </xf>
    <xf numFmtId="0" fontId="42" fillId="0" borderId="0" xfId="8" applyFont="1" applyAlignment="1">
      <alignment vertical="center" shrinkToFit="1"/>
    </xf>
    <xf numFmtId="0" fontId="45" fillId="0" borderId="0" xfId="8" applyFont="1" applyAlignment="1">
      <alignment vertical="center" shrinkToFit="1"/>
    </xf>
    <xf numFmtId="0" fontId="42" fillId="0" borderId="0" xfId="8" applyFont="1" applyAlignment="1">
      <alignment horizontal="left" vertical="center"/>
    </xf>
    <xf numFmtId="0" fontId="42" fillId="0" borderId="0" xfId="8" applyFont="1" applyFill="1">
      <alignment vertical="center"/>
    </xf>
    <xf numFmtId="0" fontId="42" fillId="0" borderId="0" xfId="8" applyFont="1" applyFill="1" applyAlignment="1">
      <alignment vertical="center" wrapText="1"/>
    </xf>
    <xf numFmtId="0" fontId="42" fillId="0" borderId="0" xfId="8" applyFont="1" applyAlignment="1">
      <alignment vertical="center" wrapText="1"/>
    </xf>
    <xf numFmtId="0" fontId="42" fillId="0" borderId="0" xfId="8" applyFont="1" applyFill="1" applyBorder="1">
      <alignment vertical="center"/>
    </xf>
    <xf numFmtId="0" fontId="42" fillId="0" borderId="0" xfId="8" applyFont="1" applyBorder="1">
      <alignment vertical="center"/>
    </xf>
    <xf numFmtId="0" fontId="41" fillId="0" borderId="0" xfId="8" applyFont="1" applyFill="1" applyAlignment="1"/>
    <xf numFmtId="0" fontId="41" fillId="0" borderId="0" xfId="8" applyFont="1" applyFill="1" applyAlignment="1">
      <alignment vertical="center"/>
    </xf>
    <xf numFmtId="0" fontId="41" fillId="0" borderId="0" xfId="8" applyFont="1" applyFill="1" applyBorder="1" applyAlignment="1">
      <alignment vertical="center" wrapText="1"/>
    </xf>
    <xf numFmtId="0" fontId="41" fillId="0" borderId="0" xfId="8" applyFont="1" applyFill="1" applyBorder="1" applyAlignment="1">
      <alignment horizontal="justify" vertical="center" wrapText="1"/>
    </xf>
    <xf numFmtId="0" fontId="42" fillId="0" borderId="0" xfId="8" applyFont="1" applyFill="1" applyAlignment="1">
      <alignment vertical="center" textRotation="90"/>
    </xf>
    <xf numFmtId="0" fontId="42" fillId="0" borderId="0" xfId="8" applyFont="1" applyFill="1" applyAlignment="1">
      <alignment horizontal="left" vertical="center"/>
    </xf>
    <xf numFmtId="0" fontId="48" fillId="2" borderId="0" xfId="8" applyFont="1" applyFill="1" applyAlignment="1" applyProtection="1">
      <alignment horizontal="left" vertical="center"/>
    </xf>
    <xf numFmtId="0" fontId="49" fillId="2" borderId="0" xfId="8" applyFont="1" applyFill="1" applyAlignment="1" applyProtection="1">
      <alignment horizontal="center" vertical="center"/>
    </xf>
    <xf numFmtId="0" fontId="49" fillId="2" borderId="0" xfId="8" applyFont="1" applyFill="1" applyProtection="1">
      <alignment vertical="center"/>
    </xf>
    <xf numFmtId="0" fontId="49" fillId="2" borderId="0" xfId="8" applyFont="1" applyFill="1" applyAlignment="1" applyProtection="1">
      <alignment horizontal="left" vertical="center"/>
    </xf>
    <xf numFmtId="0" fontId="50" fillId="2" borderId="0" xfId="8" applyFont="1" applyFill="1" applyProtection="1">
      <alignment vertical="center"/>
    </xf>
    <xf numFmtId="0" fontId="50" fillId="2" borderId="0" xfId="8" applyFont="1" applyFill="1" applyAlignment="1" applyProtection="1">
      <alignment horizontal="left" vertical="center"/>
    </xf>
    <xf numFmtId="0" fontId="49" fillId="7" borderId="1" xfId="8" applyFont="1" applyFill="1" applyBorder="1" applyAlignment="1" applyProtection="1">
      <alignment horizontal="center" vertical="center"/>
      <protection locked="0"/>
    </xf>
    <xf numFmtId="20" fontId="49" fillId="7" borderId="1" xfId="8" applyNumberFormat="1" applyFont="1" applyFill="1" applyBorder="1" applyAlignment="1" applyProtection="1">
      <alignment horizontal="center" vertical="center"/>
      <protection locked="0"/>
    </xf>
    <xf numFmtId="0" fontId="49" fillId="2" borderId="1" xfId="8" applyFont="1" applyFill="1" applyBorder="1" applyAlignment="1" applyProtection="1">
      <alignment horizontal="center" vertical="center"/>
    </xf>
    <xf numFmtId="177" fontId="49" fillId="2" borderId="1" xfId="8" applyNumberFormat="1" applyFont="1" applyFill="1" applyBorder="1" applyAlignment="1" applyProtection="1">
      <alignment horizontal="center" vertical="center"/>
    </xf>
    <xf numFmtId="0" fontId="49" fillId="2" borderId="1" xfId="8" applyNumberFormat="1" applyFont="1" applyFill="1" applyBorder="1" applyAlignment="1" applyProtection="1">
      <alignment horizontal="center" vertical="center"/>
    </xf>
    <xf numFmtId="0" fontId="49" fillId="7" borderId="1" xfId="8" applyFont="1" applyFill="1" applyBorder="1" applyAlignment="1" applyProtection="1">
      <alignment horizontal="left" vertical="center"/>
      <protection locked="0"/>
    </xf>
    <xf numFmtId="0" fontId="49" fillId="2" borderId="1" xfId="9" applyNumberFormat="1" applyFont="1" applyFill="1" applyBorder="1" applyAlignment="1" applyProtection="1">
      <alignment horizontal="center" vertical="center"/>
    </xf>
    <xf numFmtId="20" fontId="49" fillId="2" borderId="1" xfId="8" applyNumberFormat="1" applyFont="1" applyFill="1" applyBorder="1" applyAlignment="1" applyProtection="1">
      <alignment horizontal="center" vertical="center"/>
    </xf>
    <xf numFmtId="0" fontId="51" fillId="2" borderId="0" xfId="8" applyFont="1" applyFill="1" applyAlignment="1" applyProtection="1">
      <alignment horizontal="left" vertical="center"/>
    </xf>
    <xf numFmtId="0" fontId="49" fillId="2" borderId="0" xfId="8" applyFont="1" applyFill="1" applyAlignment="1" applyProtection="1">
      <alignment vertical="center"/>
    </xf>
    <xf numFmtId="0" fontId="37" fillId="2" borderId="0" xfId="8" applyFill="1">
      <alignment vertical="center"/>
    </xf>
    <xf numFmtId="0" fontId="42" fillId="2" borderId="0" xfId="8" applyFont="1" applyFill="1" applyAlignment="1">
      <alignment horizontal="left" vertical="center"/>
    </xf>
    <xf numFmtId="0" fontId="40" fillId="2" borderId="0" xfId="8" applyFont="1" applyFill="1" applyAlignment="1">
      <alignment horizontal="left" vertical="center"/>
    </xf>
    <xf numFmtId="0" fontId="42" fillId="7" borderId="1" xfId="8" applyFont="1" applyFill="1" applyBorder="1" applyAlignment="1">
      <alignment horizontal="left" vertical="center"/>
    </xf>
    <xf numFmtId="0" fontId="42" fillId="2" borderId="0" xfId="8" applyFont="1" applyFill="1" applyAlignment="1">
      <alignment vertical="center"/>
    </xf>
    <xf numFmtId="0" fontId="42" fillId="5" borderId="1" xfId="8" applyFont="1" applyFill="1" applyBorder="1" applyAlignment="1">
      <alignment horizontal="left" vertical="center"/>
    </xf>
    <xf numFmtId="0" fontId="52" fillId="2" borderId="0" xfId="8" applyFont="1" applyFill="1" applyAlignment="1">
      <alignment horizontal="left" vertical="center"/>
    </xf>
    <xf numFmtId="0" fontId="42" fillId="2" borderId="0" xfId="8" applyFont="1" applyFill="1" applyBorder="1" applyAlignment="1">
      <alignment horizontal="center" vertical="center"/>
    </xf>
    <xf numFmtId="0" fontId="42" fillId="2" borderId="0" xfId="8" applyFont="1" applyFill="1" applyBorder="1" applyAlignment="1">
      <alignment horizontal="left" vertical="center"/>
    </xf>
    <xf numFmtId="0" fontId="42" fillId="2" borderId="1" xfId="8" applyFont="1" applyFill="1" applyBorder="1" applyAlignment="1">
      <alignment horizontal="center" vertical="center"/>
    </xf>
    <xf numFmtId="0" fontId="42" fillId="2" borderId="1" xfId="8" applyFont="1" applyFill="1" applyBorder="1" applyAlignment="1">
      <alignment horizontal="left" vertical="center"/>
    </xf>
    <xf numFmtId="0" fontId="53" fillId="2" borderId="0" xfId="8" applyFont="1" applyFill="1">
      <alignment vertical="center"/>
    </xf>
    <xf numFmtId="0" fontId="53" fillId="2" borderId="0" xfId="8" applyFont="1" applyFill="1" applyAlignment="1">
      <alignment horizontal="left" vertical="center"/>
    </xf>
    <xf numFmtId="0" fontId="42" fillId="2" borderId="0" xfId="8" applyFont="1" applyFill="1" applyBorder="1">
      <alignment vertical="center"/>
    </xf>
    <xf numFmtId="0" fontId="43" fillId="2" borderId="0" xfId="8" applyFont="1" applyFill="1" applyAlignment="1">
      <alignment vertical="center"/>
    </xf>
    <xf numFmtId="0" fontId="53" fillId="2" borderId="0" xfId="8" applyFont="1" applyFill="1" applyBorder="1">
      <alignment vertical="center"/>
    </xf>
    <xf numFmtId="0" fontId="53" fillId="2" borderId="0" xfId="8" applyFont="1" applyFill="1" applyBorder="1" applyAlignment="1">
      <alignment vertical="center"/>
    </xf>
    <xf numFmtId="0" fontId="53" fillId="2" borderId="0" xfId="8" applyFont="1" applyFill="1" applyBorder="1" applyAlignment="1">
      <alignment vertical="center" shrinkToFit="1"/>
    </xf>
    <xf numFmtId="0" fontId="42" fillId="2" borderId="0" xfId="8" applyFont="1" applyFill="1" applyAlignment="1">
      <alignment vertical="center" wrapText="1"/>
    </xf>
    <xf numFmtId="0" fontId="41" fillId="2" borderId="0" xfId="8" applyFont="1" applyFill="1" applyAlignment="1"/>
    <xf numFmtId="0" fontId="41" fillId="2" borderId="0" xfId="8" applyFont="1" applyFill="1">
      <alignment vertical="center"/>
    </xf>
    <xf numFmtId="0" fontId="41" fillId="2" borderId="0" xfId="8" applyFont="1" applyFill="1" applyAlignment="1">
      <alignment vertical="center" wrapText="1"/>
    </xf>
    <xf numFmtId="0" fontId="41" fillId="2" borderId="0" xfId="8" applyFont="1" applyFill="1" applyAlignment="1">
      <alignment horizontal="justify" vertical="center" wrapText="1"/>
    </xf>
    <xf numFmtId="0" fontId="56" fillId="2" borderId="0" xfId="8" applyFont="1" applyFill="1">
      <alignment vertical="center"/>
    </xf>
    <xf numFmtId="0" fontId="57" fillId="2" borderId="0" xfId="8" applyFont="1" applyFill="1" applyBorder="1">
      <alignment vertical="center"/>
    </xf>
    <xf numFmtId="0" fontId="38" fillId="2" borderId="0" xfId="8" applyFont="1" applyFill="1" applyBorder="1">
      <alignment vertical="center"/>
    </xf>
    <xf numFmtId="0" fontId="58" fillId="2" borderId="0" xfId="8" applyFont="1" applyFill="1">
      <alignment vertical="center"/>
    </xf>
    <xf numFmtId="0" fontId="38" fillId="2" borderId="1" xfId="8" applyFont="1" applyFill="1" applyBorder="1" applyAlignment="1">
      <alignment horizontal="center" vertical="center"/>
    </xf>
    <xf numFmtId="0" fontId="38" fillId="2" borderId="1" xfId="8" applyFont="1" applyFill="1" applyBorder="1">
      <alignment vertical="center"/>
    </xf>
    <xf numFmtId="0" fontId="38" fillId="2" borderId="1" xfId="8" applyFont="1" applyFill="1" applyBorder="1" applyAlignment="1">
      <alignment vertical="center" shrinkToFit="1"/>
    </xf>
    <xf numFmtId="0" fontId="58" fillId="2" borderId="144" xfId="8" applyFont="1" applyFill="1" applyBorder="1" applyAlignment="1">
      <alignment horizontal="center" vertical="center" shrinkToFit="1"/>
    </xf>
    <xf numFmtId="0" fontId="59" fillId="2" borderId="145" xfId="8" applyFont="1" applyFill="1" applyBorder="1" applyAlignment="1">
      <alignment horizontal="center" vertical="center"/>
    </xf>
    <xf numFmtId="0" fontId="59" fillId="2" borderId="146" xfId="8" applyFont="1" applyFill="1" applyBorder="1" applyAlignment="1">
      <alignment horizontal="center" vertical="center"/>
    </xf>
    <xf numFmtId="0" fontId="59" fillId="2" borderId="147" xfId="8" applyFont="1" applyFill="1" applyBorder="1" applyAlignment="1">
      <alignment horizontal="center" vertical="center"/>
    </xf>
    <xf numFmtId="0" fontId="58" fillId="2" borderId="146" xfId="8" applyFont="1" applyFill="1" applyBorder="1" applyAlignment="1">
      <alignment horizontal="center" vertical="center"/>
    </xf>
    <xf numFmtId="0" fontId="58" fillId="2" borderId="148" xfId="8" applyFont="1" applyFill="1" applyBorder="1" applyAlignment="1">
      <alignment horizontal="center" vertical="center"/>
    </xf>
    <xf numFmtId="0" fontId="59" fillId="2" borderId="70" xfId="8" applyFont="1" applyFill="1" applyBorder="1">
      <alignment vertical="center"/>
    </xf>
    <xf numFmtId="0" fontId="59" fillId="2" borderId="69" xfId="8" applyFont="1" applyFill="1" applyBorder="1" applyAlignment="1">
      <alignment vertical="center" shrinkToFit="1"/>
    </xf>
    <xf numFmtId="0" fontId="59" fillId="2" borderId="67" xfId="8" applyFont="1" applyFill="1" applyBorder="1" applyAlignment="1">
      <alignment vertical="center" shrinkToFit="1"/>
    </xf>
    <xf numFmtId="0" fontId="58" fillId="2" borderId="69" xfId="8" applyFont="1" applyFill="1" applyBorder="1">
      <alignment vertical="center"/>
    </xf>
    <xf numFmtId="0" fontId="58" fillId="2" borderId="71" xfId="8" applyFont="1" applyFill="1" applyBorder="1">
      <alignment vertical="center"/>
    </xf>
    <xf numFmtId="0" fontId="59" fillId="2" borderId="63" xfId="8" applyFont="1" applyFill="1" applyBorder="1">
      <alignment vertical="center"/>
    </xf>
    <xf numFmtId="0" fontId="59" fillId="2" borderId="1" xfId="8" applyFont="1" applyFill="1" applyBorder="1" applyAlignment="1">
      <alignment vertical="center" shrinkToFit="1"/>
    </xf>
    <xf numFmtId="0" fontId="59" fillId="2" borderId="6" xfId="8" applyFont="1" applyFill="1" applyBorder="1" applyAlignment="1">
      <alignment vertical="center" shrinkToFit="1"/>
    </xf>
    <xf numFmtId="0" fontId="59" fillId="2" borderId="1" xfId="8" applyFont="1" applyFill="1" applyBorder="1">
      <alignment vertical="center"/>
    </xf>
    <xf numFmtId="0" fontId="59" fillId="2" borderId="55" xfId="8" applyFont="1" applyFill="1" applyBorder="1">
      <alignment vertical="center"/>
    </xf>
    <xf numFmtId="0" fontId="58" fillId="2" borderId="1" xfId="8" applyFont="1" applyFill="1" applyBorder="1" applyAlignment="1">
      <alignment vertical="center" shrinkToFit="1"/>
    </xf>
    <xf numFmtId="0" fontId="58" fillId="2" borderId="1" xfId="8" applyFont="1" applyFill="1" applyBorder="1">
      <alignment vertical="center"/>
    </xf>
    <xf numFmtId="0" fontId="58" fillId="2" borderId="55" xfId="8" applyFont="1" applyFill="1" applyBorder="1">
      <alignment vertical="center"/>
    </xf>
    <xf numFmtId="0" fontId="58" fillId="2" borderId="64" xfId="8" applyFont="1" applyFill="1" applyBorder="1">
      <alignment vertical="center"/>
    </xf>
    <xf numFmtId="0" fontId="58" fillId="2" borderId="44" xfId="8" applyFont="1" applyFill="1" applyBorder="1" applyAlignment="1">
      <alignment vertical="center" shrinkToFit="1"/>
    </xf>
    <xf numFmtId="0" fontId="58" fillId="2" borderId="44" xfId="8" applyFont="1" applyFill="1" applyBorder="1">
      <alignment vertical="center"/>
    </xf>
    <xf numFmtId="0" fontId="58" fillId="2" borderId="87" xfId="8" applyFont="1" applyFill="1" applyBorder="1">
      <alignment vertical="center"/>
    </xf>
    <xf numFmtId="0" fontId="11" fillId="0" borderId="0" xfId="6" applyFont="1" applyAlignment="1">
      <alignment vertical="center"/>
    </xf>
    <xf numFmtId="0" fontId="11" fillId="0" borderId="0" xfId="6" applyAlignment="1">
      <alignment vertical="center"/>
    </xf>
    <xf numFmtId="0" fontId="11" fillId="0" borderId="78" xfId="6" applyBorder="1" applyAlignment="1">
      <alignment vertical="center"/>
    </xf>
    <xf numFmtId="0" fontId="11" fillId="0" borderId="81" xfId="6" applyBorder="1" applyAlignment="1">
      <alignment vertical="center"/>
    </xf>
    <xf numFmtId="0" fontId="11" fillId="0" borderId="79" xfId="6" applyBorder="1" applyAlignment="1">
      <alignment vertical="center"/>
    </xf>
    <xf numFmtId="0" fontId="11" fillId="0" borderId="53" xfId="6" applyBorder="1" applyAlignment="1">
      <alignment vertical="center"/>
    </xf>
    <xf numFmtId="0" fontId="11" fillId="0" borderId="10" xfId="6" applyBorder="1" applyAlignment="1">
      <alignment vertical="center"/>
    </xf>
    <xf numFmtId="0" fontId="11" fillId="0" borderId="4" xfId="6" applyBorder="1" applyAlignment="1">
      <alignment vertical="center"/>
    </xf>
    <xf numFmtId="0" fontId="11" fillId="0" borderId="22" xfId="6" applyBorder="1" applyAlignment="1">
      <alignment vertical="center"/>
    </xf>
    <xf numFmtId="0" fontId="11" fillId="0" borderId="65" xfId="6" applyBorder="1" applyAlignment="1">
      <alignment vertical="center"/>
    </xf>
    <xf numFmtId="0" fontId="11" fillId="0" borderId="27" xfId="6" applyBorder="1" applyAlignment="1">
      <alignment vertical="center"/>
    </xf>
    <xf numFmtId="0" fontId="11" fillId="0" borderId="17" xfId="6" applyBorder="1" applyAlignment="1">
      <alignment horizontal="center" vertical="center"/>
    </xf>
    <xf numFmtId="0" fontId="11" fillId="0" borderId="27" xfId="6" applyBorder="1" applyAlignment="1">
      <alignment horizontal="center" vertical="center"/>
    </xf>
    <xf numFmtId="0" fontId="11" fillId="0" borderId="0" xfId="6" applyBorder="1" applyAlignment="1">
      <alignment horizontal="center" vertical="center"/>
    </xf>
    <xf numFmtId="0" fontId="11" fillId="0" borderId="0" xfId="6" applyBorder="1" applyAlignment="1">
      <alignment vertical="center"/>
    </xf>
    <xf numFmtId="0" fontId="11" fillId="0" borderId="8" xfId="6" applyBorder="1" applyAlignment="1">
      <alignment vertical="center"/>
    </xf>
    <xf numFmtId="0" fontId="11" fillId="0" borderId="23" xfId="6" applyBorder="1" applyAlignment="1">
      <alignment vertical="center"/>
    </xf>
    <xf numFmtId="0" fontId="11" fillId="0" borderId="5" xfId="6" applyBorder="1" applyAlignment="1">
      <alignment vertical="center"/>
    </xf>
    <xf numFmtId="0" fontId="11" fillId="0" borderId="2" xfId="6" applyBorder="1" applyAlignment="1">
      <alignment vertical="center"/>
    </xf>
    <xf numFmtId="0" fontId="11" fillId="0" borderId="21" xfId="6" applyBorder="1" applyAlignment="1">
      <alignment vertical="center"/>
    </xf>
    <xf numFmtId="0" fontId="11" fillId="0" borderId="17" xfId="6" applyBorder="1" applyAlignment="1">
      <alignment vertical="center"/>
    </xf>
    <xf numFmtId="0" fontId="11" fillId="0" borderId="9" xfId="6" applyBorder="1" applyAlignment="1">
      <alignment vertical="center"/>
    </xf>
    <xf numFmtId="0" fontId="11" fillId="0" borderId="47" xfId="6" applyBorder="1" applyAlignment="1">
      <alignment vertical="center"/>
    </xf>
    <xf numFmtId="0" fontId="11" fillId="0" borderId="46" xfId="6" applyBorder="1" applyAlignment="1">
      <alignment vertical="center"/>
    </xf>
    <xf numFmtId="0" fontId="11" fillId="0" borderId="86" xfId="6" applyBorder="1" applyAlignment="1">
      <alignment vertical="center"/>
    </xf>
    <xf numFmtId="0" fontId="11" fillId="0" borderId="0" xfId="6" applyAlignment="1">
      <alignment horizontal="right" vertical="center"/>
    </xf>
    <xf numFmtId="0" fontId="27" fillId="2" borderId="0" xfId="1" applyFont="1" applyFill="1" applyBorder="1" applyAlignment="1">
      <alignment horizontal="right" vertical="center"/>
    </xf>
    <xf numFmtId="0" fontId="29" fillId="2" borderId="0" xfId="1" applyFont="1" applyFill="1" applyBorder="1" applyAlignment="1">
      <alignment horizontal="left" vertical="top"/>
    </xf>
    <xf numFmtId="0" fontId="4" fillId="2" borderId="149" xfId="1" applyFont="1" applyFill="1" applyBorder="1" applyAlignment="1">
      <alignment horizontal="left" vertical="center" wrapText="1"/>
    </xf>
    <xf numFmtId="0" fontId="36" fillId="2" borderId="150" xfId="1" applyFont="1" applyFill="1" applyBorder="1" applyAlignment="1">
      <alignment horizontal="left" vertical="center" wrapText="1"/>
    </xf>
    <xf numFmtId="0" fontId="4" fillId="2" borderId="151" xfId="1" applyFont="1" applyFill="1" applyBorder="1" applyAlignment="1">
      <alignment horizontal="left" vertical="center" wrapText="1"/>
    </xf>
    <xf numFmtId="0" fontId="36" fillId="2" borderId="152" xfId="1" applyFont="1" applyFill="1" applyBorder="1" applyAlignment="1">
      <alignment horizontal="left" vertical="center" wrapText="1"/>
    </xf>
    <xf numFmtId="0" fontId="4" fillId="2" borderId="0" xfId="1" applyFont="1" applyFill="1" applyBorder="1" applyAlignment="1">
      <alignment horizontal="left" vertical="center" wrapText="1"/>
    </xf>
    <xf numFmtId="0" fontId="36"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2" borderId="1" xfId="1" applyFont="1" applyFill="1" applyBorder="1" applyAlignment="1">
      <alignment horizontal="center" vertical="center"/>
    </xf>
    <xf numFmtId="0" fontId="15" fillId="0" borderId="0" xfId="8" applyFont="1">
      <alignment vertical="center"/>
    </xf>
    <xf numFmtId="0" fontId="13" fillId="0" borderId="0" xfId="8" applyFont="1">
      <alignment vertical="center"/>
    </xf>
    <xf numFmtId="0" fontId="60" fillId="0" borderId="0" xfId="8" applyFont="1">
      <alignment vertical="center"/>
    </xf>
    <xf numFmtId="0" fontId="61" fillId="0" borderId="0" xfId="8" applyFont="1">
      <alignment vertical="center"/>
    </xf>
    <xf numFmtId="0" fontId="62" fillId="0" borderId="0" xfId="8" applyFont="1" applyAlignment="1">
      <alignment vertical="center"/>
    </xf>
    <xf numFmtId="0" fontId="60" fillId="0" borderId="0" xfId="8" applyFont="1" applyAlignment="1">
      <alignment vertical="center"/>
    </xf>
    <xf numFmtId="0" fontId="15" fillId="0" borderId="0" xfId="8" applyFont="1" applyBorder="1" applyAlignment="1">
      <alignment vertical="center"/>
    </xf>
    <xf numFmtId="0" fontId="15" fillId="0" borderId="0" xfId="8" applyFont="1" applyBorder="1" applyAlignment="1">
      <alignment horizontal="center" vertical="center"/>
    </xf>
    <xf numFmtId="0" fontId="60" fillId="0" borderId="0" xfId="8" applyFont="1" applyBorder="1" applyAlignment="1">
      <alignment horizontal="center" vertical="center"/>
    </xf>
    <xf numFmtId="0" fontId="63" fillId="0" borderId="0" xfId="8" applyFont="1">
      <alignment vertical="center"/>
    </xf>
    <xf numFmtId="0" fontId="64" fillId="0" borderId="0" xfId="8" applyFont="1">
      <alignment vertical="center"/>
    </xf>
    <xf numFmtId="0" fontId="15" fillId="0" borderId="0" xfId="8" applyFont="1" applyAlignment="1">
      <alignment horizontal="center" vertical="center"/>
    </xf>
    <xf numFmtId="0" fontId="36" fillId="2" borderId="0" xfId="7" applyFont="1" applyFill="1" applyBorder="1" applyAlignment="1">
      <alignment horizontal="left" vertical="top"/>
    </xf>
    <xf numFmtId="0" fontId="4" fillId="2" borderId="58" xfId="7" applyFont="1" applyFill="1" applyBorder="1" applyAlignment="1">
      <alignment horizontal="center" vertical="center"/>
    </xf>
    <xf numFmtId="0" fontId="4" fillId="2" borderId="50" xfId="7" applyFont="1" applyFill="1" applyBorder="1" applyAlignment="1">
      <alignment horizontal="center" vertical="center"/>
    </xf>
    <xf numFmtId="0" fontId="4" fillId="2" borderId="62" xfId="7" applyFont="1" applyFill="1" applyBorder="1" applyAlignment="1">
      <alignment horizontal="center" vertical="center"/>
    </xf>
    <xf numFmtId="0" fontId="4" fillId="2" borderId="127" xfId="7" applyFont="1" applyFill="1" applyBorder="1" applyAlignment="1">
      <alignment horizontal="center" vertical="center" wrapText="1"/>
    </xf>
    <xf numFmtId="0" fontId="15" fillId="2" borderId="0" xfId="3" applyFont="1" applyFill="1" applyBorder="1" applyAlignment="1">
      <alignment horizontal="left" vertical="center" wrapText="1"/>
    </xf>
    <xf numFmtId="0" fontId="15" fillId="2" borderId="0" xfId="5" applyFont="1" applyFill="1" applyBorder="1" applyAlignment="1">
      <alignment horizontal="left" vertical="center"/>
    </xf>
    <xf numFmtId="0" fontId="15" fillId="2" borderId="0" xfId="3" applyFont="1" applyFill="1" applyBorder="1" applyAlignment="1">
      <alignment vertical="center" shrinkToFit="1"/>
    </xf>
    <xf numFmtId="0" fontId="15" fillId="2" borderId="0" xfId="5" applyFont="1" applyFill="1" applyBorder="1" applyAlignment="1">
      <alignment vertical="center" shrinkToFit="1"/>
    </xf>
    <xf numFmtId="0" fontId="13" fillId="2" borderId="0" xfId="3" applyFont="1" applyFill="1" applyAlignment="1">
      <alignment horizontal="center" vertical="top" wrapText="1"/>
    </xf>
    <xf numFmtId="0" fontId="13" fillId="2" borderId="0" xfId="3" applyFont="1" applyFill="1" applyAlignment="1">
      <alignment horizontal="justify" vertical="top" wrapText="1"/>
    </xf>
    <xf numFmtId="0" fontId="13" fillId="2" borderId="6"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7" xfId="3" applyFont="1" applyFill="1" applyBorder="1" applyAlignment="1">
      <alignment horizontal="center" vertical="center"/>
    </xf>
    <xf numFmtId="0" fontId="13" fillId="2" borderId="6" xfId="3" applyFont="1" applyFill="1" applyBorder="1" applyAlignment="1">
      <alignment horizontal="left" vertical="center"/>
    </xf>
    <xf numFmtId="0" fontId="13" fillId="2" borderId="3" xfId="3" applyFont="1" applyFill="1" applyBorder="1" applyAlignment="1">
      <alignment horizontal="left" vertical="center"/>
    </xf>
    <xf numFmtId="0" fontId="13" fillId="2" borderId="7" xfId="3" applyFont="1" applyFill="1" applyBorder="1" applyAlignment="1">
      <alignment horizontal="left" vertical="center"/>
    </xf>
    <xf numFmtId="0" fontId="15" fillId="2" borderId="0" xfId="3" applyFont="1" applyFill="1" applyBorder="1" applyAlignment="1">
      <alignment horizontal="left" vertical="center"/>
    </xf>
    <xf numFmtId="0" fontId="15" fillId="2" borderId="0" xfId="3" applyFont="1" applyFill="1" applyBorder="1" applyAlignment="1">
      <alignment horizontal="center" vertical="center" wrapText="1"/>
    </xf>
    <xf numFmtId="0" fontId="15" fillId="2" borderId="0" xfId="3" applyFont="1" applyFill="1" applyBorder="1" applyAlignment="1">
      <alignment horizontal="center" vertical="center"/>
    </xf>
    <xf numFmtId="0" fontId="13" fillId="2" borderId="4" xfId="5" applyFont="1" applyFill="1" applyBorder="1" applyAlignment="1">
      <alignment horizontal="center" vertical="center" wrapText="1"/>
    </xf>
    <xf numFmtId="0" fontId="13" fillId="2" borderId="22" xfId="5" applyFont="1" applyFill="1" applyBorder="1" applyAlignment="1">
      <alignment horizontal="center" vertical="center" wrapText="1"/>
    </xf>
    <xf numFmtId="0" fontId="13" fillId="2" borderId="8" xfId="5" applyFont="1" applyFill="1" applyBorder="1" applyAlignment="1">
      <alignment horizontal="center" vertical="center" wrapText="1"/>
    </xf>
    <xf numFmtId="0" fontId="13" fillId="2" borderId="17" xfId="5" applyFont="1" applyFill="1" applyBorder="1" applyAlignment="1">
      <alignment horizontal="center" vertical="center" wrapText="1"/>
    </xf>
    <xf numFmtId="0" fontId="13" fillId="2" borderId="0" xfId="5" applyFont="1" applyFill="1" applyBorder="1" applyAlignment="1">
      <alignment horizontal="center" vertical="center" wrapText="1"/>
    </xf>
    <xf numFmtId="0" fontId="13" fillId="2" borderId="23" xfId="5" applyFont="1" applyFill="1" applyBorder="1" applyAlignment="1">
      <alignment horizontal="center" vertical="center" wrapText="1"/>
    </xf>
    <xf numFmtId="0" fontId="13" fillId="2" borderId="5" xfId="5" applyFont="1" applyFill="1" applyBorder="1" applyAlignment="1">
      <alignment horizontal="center" vertical="center" wrapText="1"/>
    </xf>
    <xf numFmtId="0" fontId="13" fillId="2" borderId="21" xfId="5" applyFont="1" applyFill="1" applyBorder="1" applyAlignment="1">
      <alignment horizontal="center" vertical="center" wrapText="1"/>
    </xf>
    <xf numFmtId="0" fontId="13" fillId="2" borderId="9" xfId="5" applyFont="1" applyFill="1" applyBorder="1" applyAlignment="1">
      <alignment horizontal="center" vertical="center" wrapText="1"/>
    </xf>
    <xf numFmtId="0" fontId="13" fillId="2" borderId="28" xfId="3" applyFont="1" applyFill="1" applyBorder="1" applyAlignment="1">
      <alignment horizontal="center" vertical="center"/>
    </xf>
    <xf numFmtId="0" fontId="13" fillId="2" borderId="29" xfId="3" applyFont="1" applyFill="1" applyBorder="1" applyAlignment="1">
      <alignment horizontal="center" vertical="center"/>
    </xf>
    <xf numFmtId="0" fontId="13" fillId="2" borderId="30" xfId="3" applyFont="1" applyFill="1" applyBorder="1" applyAlignment="1">
      <alignment horizontal="center" vertical="center"/>
    </xf>
    <xf numFmtId="0" fontId="13" fillId="2" borderId="31" xfId="3" applyFont="1" applyFill="1" applyBorder="1" applyAlignment="1">
      <alignment horizontal="center" vertical="center"/>
    </xf>
    <xf numFmtId="0" fontId="13" fillId="2" borderId="32" xfId="3" applyFont="1" applyFill="1" applyBorder="1" applyAlignment="1">
      <alignment horizontal="center" vertical="center"/>
    </xf>
    <xf numFmtId="0" fontId="13" fillId="2" borderId="33" xfId="3" applyFont="1" applyFill="1" applyBorder="1" applyAlignment="1">
      <alignment horizontal="center" vertical="center"/>
    </xf>
    <xf numFmtId="0" fontId="13" fillId="2" borderId="34" xfId="3" applyFont="1" applyFill="1" applyBorder="1" applyAlignment="1">
      <alignment horizontal="center" vertical="center"/>
    </xf>
    <xf numFmtId="0" fontId="13" fillId="2" borderId="35" xfId="3" applyFont="1" applyFill="1" applyBorder="1" applyAlignment="1">
      <alignment horizontal="center" vertical="center"/>
    </xf>
    <xf numFmtId="0" fontId="13" fillId="2" borderId="36" xfId="3" applyFont="1" applyFill="1" applyBorder="1" applyAlignment="1">
      <alignment horizontal="center" vertical="center"/>
    </xf>
    <xf numFmtId="0" fontId="17" fillId="2" borderId="6" xfId="3" applyFont="1" applyFill="1" applyBorder="1" applyAlignment="1">
      <alignment vertical="center" shrinkToFit="1"/>
    </xf>
    <xf numFmtId="0" fontId="17" fillId="2" borderId="3" xfId="3" applyFont="1" applyFill="1" applyBorder="1" applyAlignment="1">
      <alignment vertical="center" shrinkToFit="1"/>
    </xf>
    <xf numFmtId="0" fontId="17" fillId="2" borderId="7" xfId="3" applyFont="1" applyFill="1" applyBorder="1" applyAlignment="1">
      <alignment vertical="center" shrinkToFit="1"/>
    </xf>
    <xf numFmtId="176" fontId="13" fillId="2" borderId="6" xfId="3" applyNumberFormat="1" applyFont="1" applyFill="1" applyBorder="1" applyAlignment="1">
      <alignment horizontal="center" vertical="center"/>
    </xf>
    <xf numFmtId="176" fontId="13" fillId="2" borderId="3" xfId="3" applyNumberFormat="1" applyFont="1" applyFill="1" applyBorder="1" applyAlignment="1">
      <alignment horizontal="center" vertical="center"/>
    </xf>
    <xf numFmtId="176" fontId="13" fillId="2" borderId="7" xfId="3" applyNumberFormat="1" applyFont="1" applyFill="1" applyBorder="1" applyAlignment="1">
      <alignment horizontal="center" vertical="center"/>
    </xf>
    <xf numFmtId="0" fontId="17" fillId="2" borderId="4" xfId="3" applyFont="1" applyFill="1" applyBorder="1" applyAlignment="1">
      <alignment horizontal="center" vertical="center"/>
    </xf>
    <xf numFmtId="0" fontId="17" fillId="2" borderId="8" xfId="5" applyFont="1" applyFill="1" applyBorder="1" applyAlignment="1">
      <alignment horizontal="center" vertical="center"/>
    </xf>
    <xf numFmtId="0" fontId="17" fillId="2" borderId="17" xfId="3" applyFont="1" applyFill="1" applyBorder="1" applyAlignment="1">
      <alignment horizontal="center" vertical="center"/>
    </xf>
    <xf numFmtId="0" fontId="17" fillId="2" borderId="23" xfId="5" applyFont="1" applyFill="1" applyBorder="1" applyAlignment="1">
      <alignment horizontal="center" vertical="center"/>
    </xf>
    <xf numFmtId="0" fontId="17" fillId="2" borderId="5" xfId="5" applyFont="1" applyFill="1" applyBorder="1" applyAlignment="1">
      <alignment horizontal="center" vertical="center"/>
    </xf>
    <xf numFmtId="0" fontId="17" fillId="2" borderId="9" xfId="5" applyFont="1" applyFill="1" applyBorder="1" applyAlignment="1">
      <alignment horizontal="center" vertical="center"/>
    </xf>
    <xf numFmtId="0" fontId="18" fillId="0" borderId="4" xfId="3" applyFont="1" applyFill="1" applyBorder="1" applyAlignment="1">
      <alignment vertical="center" wrapText="1"/>
    </xf>
    <xf numFmtId="0" fontId="15" fillId="0" borderId="8" xfId="6" applyFont="1" applyFill="1" applyBorder="1" applyAlignment="1">
      <alignment vertical="center"/>
    </xf>
    <xf numFmtId="0" fontId="18" fillId="0" borderId="17" xfId="3" applyFont="1" applyFill="1" applyBorder="1" applyAlignment="1">
      <alignment vertical="center"/>
    </xf>
    <xf numFmtId="0" fontId="15" fillId="0" borderId="23" xfId="6" applyFont="1" applyFill="1" applyBorder="1" applyAlignment="1">
      <alignment vertical="center"/>
    </xf>
    <xf numFmtId="0" fontId="15" fillId="0" borderId="5" xfId="6" applyFont="1" applyFill="1" applyBorder="1" applyAlignment="1">
      <alignment vertical="center"/>
    </xf>
    <xf numFmtId="0" fontId="15" fillId="0" borderId="9" xfId="6" applyFont="1" applyFill="1" applyBorder="1" applyAlignment="1">
      <alignment vertical="center"/>
    </xf>
    <xf numFmtId="0" fontId="15" fillId="2" borderId="0" xfId="3" applyFont="1" applyFill="1" applyBorder="1" applyAlignment="1">
      <alignment horizontal="center" vertical="center" textRotation="255"/>
    </xf>
    <xf numFmtId="0" fontId="13" fillId="2" borderId="0" xfId="4" applyFont="1" applyFill="1" applyAlignment="1">
      <alignment horizontal="left" vertical="center" wrapText="1"/>
    </xf>
    <xf numFmtId="0" fontId="13" fillId="2" borderId="23" xfId="4" applyFont="1" applyFill="1" applyBorder="1" applyAlignment="1">
      <alignment horizontal="left" vertical="center" wrapText="1"/>
    </xf>
    <xf numFmtId="0" fontId="13" fillId="2" borderId="17" xfId="4" applyFont="1" applyFill="1" applyBorder="1" applyAlignment="1">
      <alignment horizontal="left" vertical="top" wrapText="1"/>
    </xf>
    <xf numFmtId="0" fontId="13" fillId="2" borderId="0" xfId="4" applyFont="1" applyFill="1" applyAlignment="1">
      <alignment horizontal="left" vertical="top" wrapText="1"/>
    </xf>
    <xf numFmtId="0" fontId="13" fillId="2" borderId="23" xfId="4" applyFont="1" applyFill="1" applyBorder="1" applyAlignment="1">
      <alignment horizontal="left" vertical="top" wrapText="1"/>
    </xf>
    <xf numFmtId="0" fontId="13" fillId="2" borderId="10" xfId="5" applyFont="1" applyFill="1" applyBorder="1" applyAlignment="1">
      <alignment horizontal="center" vertical="center" textRotation="255" wrapText="1"/>
    </xf>
    <xf numFmtId="0" fontId="13" fillId="2" borderId="27" xfId="5" applyFont="1" applyFill="1" applyBorder="1" applyAlignment="1">
      <alignment horizontal="center" vertical="center" textRotation="255" wrapText="1"/>
    </xf>
    <xf numFmtId="0" fontId="13" fillId="0" borderId="27" xfId="6" applyFont="1" applyBorder="1" applyAlignment="1">
      <alignment horizontal="center" vertical="center" textRotation="255" wrapText="1"/>
    </xf>
    <xf numFmtId="0" fontId="13" fillId="0" borderId="2" xfId="6" applyFont="1" applyBorder="1" applyAlignment="1">
      <alignment horizontal="center" vertical="center" textRotation="255" wrapText="1"/>
    </xf>
    <xf numFmtId="0" fontId="13" fillId="2" borderId="4" xfId="3" applyFont="1" applyFill="1" applyBorder="1" applyAlignment="1">
      <alignment horizontal="center" vertical="center"/>
    </xf>
    <xf numFmtId="0" fontId="13" fillId="2" borderId="22" xfId="3" applyFont="1" applyFill="1" applyBorder="1" applyAlignment="1">
      <alignment horizontal="center" vertical="center"/>
    </xf>
    <xf numFmtId="0" fontId="13" fillId="2" borderId="8" xfId="3" applyFont="1" applyFill="1" applyBorder="1" applyAlignment="1">
      <alignment horizontal="center" vertical="center"/>
    </xf>
    <xf numFmtId="0" fontId="13" fillId="2" borderId="17" xfId="3" applyFont="1" applyFill="1" applyBorder="1" applyAlignment="1">
      <alignment horizontal="center" vertical="center"/>
    </xf>
    <xf numFmtId="0" fontId="13" fillId="2" borderId="0" xfId="3" applyFont="1" applyFill="1" applyBorder="1" applyAlignment="1">
      <alignment horizontal="center" vertical="center"/>
    </xf>
    <xf numFmtId="0" fontId="13" fillId="2" borderId="23" xfId="3" applyFont="1" applyFill="1" applyBorder="1" applyAlignment="1">
      <alignment horizontal="center" vertical="center"/>
    </xf>
    <xf numFmtId="0" fontId="13" fillId="2" borderId="5" xfId="3" applyFont="1" applyFill="1" applyBorder="1" applyAlignment="1">
      <alignment horizontal="center" vertical="center"/>
    </xf>
    <xf numFmtId="0" fontId="13" fillId="2" borderId="21" xfId="3" applyFont="1" applyFill="1" applyBorder="1" applyAlignment="1">
      <alignment horizontal="center" vertical="center"/>
    </xf>
    <xf numFmtId="0" fontId="13" fillId="2" borderId="9" xfId="3" applyFont="1" applyFill="1" applyBorder="1" applyAlignment="1">
      <alignment horizontal="center" vertical="center"/>
    </xf>
    <xf numFmtId="0" fontId="17" fillId="2" borderId="4" xfId="3" applyFont="1" applyFill="1" applyBorder="1" applyAlignment="1">
      <alignment horizontal="center" vertical="center" wrapText="1"/>
    </xf>
    <xf numFmtId="0" fontId="17" fillId="2" borderId="22"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7" fillId="2" borderId="17" xfId="3" applyFont="1" applyFill="1" applyBorder="1" applyAlignment="1">
      <alignment horizontal="center" vertical="center" wrapText="1"/>
    </xf>
    <xf numFmtId="0" fontId="17" fillId="2" borderId="0"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17" fillId="2" borderId="5" xfId="3" applyFont="1" applyFill="1" applyBorder="1" applyAlignment="1">
      <alignment horizontal="center" vertical="center" wrapText="1"/>
    </xf>
    <xf numFmtId="0" fontId="17" fillId="2" borderId="21" xfId="3" applyFont="1" applyFill="1" applyBorder="1" applyAlignment="1">
      <alignment horizontal="center" vertical="center" wrapText="1"/>
    </xf>
    <xf numFmtId="0" fontId="17" fillId="2" borderId="9" xfId="3" applyFont="1" applyFill="1" applyBorder="1" applyAlignment="1">
      <alignment horizontal="center" vertical="center" wrapText="1"/>
    </xf>
    <xf numFmtId="0" fontId="17" fillId="2" borderId="4" xfId="5" applyFont="1" applyFill="1" applyBorder="1" applyAlignment="1">
      <alignment horizontal="center" vertical="center" wrapText="1"/>
    </xf>
    <xf numFmtId="0" fontId="17" fillId="2" borderId="22" xfId="5" applyFont="1" applyFill="1" applyBorder="1" applyAlignment="1">
      <alignment horizontal="center" vertical="center" wrapText="1"/>
    </xf>
    <xf numFmtId="0" fontId="17" fillId="2" borderId="8" xfId="5" applyFont="1" applyFill="1" applyBorder="1" applyAlignment="1">
      <alignment horizontal="center" vertical="center" wrapText="1"/>
    </xf>
    <xf numFmtId="0" fontId="17" fillId="2" borderId="17" xfId="5" applyFont="1" applyFill="1" applyBorder="1" applyAlignment="1">
      <alignment horizontal="center" vertical="center" wrapText="1"/>
    </xf>
    <xf numFmtId="0" fontId="17" fillId="2" borderId="0" xfId="5" applyFont="1" applyFill="1" applyBorder="1" applyAlignment="1">
      <alignment horizontal="center" vertical="center" wrapText="1"/>
    </xf>
    <xf numFmtId="0" fontId="17" fillId="2" borderId="23" xfId="5" applyFont="1" applyFill="1" applyBorder="1" applyAlignment="1">
      <alignment horizontal="center" vertical="center" wrapText="1"/>
    </xf>
    <xf numFmtId="0" fontId="17" fillId="2" borderId="5" xfId="5" applyFont="1" applyFill="1" applyBorder="1" applyAlignment="1">
      <alignment horizontal="center" vertical="center" wrapText="1"/>
    </xf>
    <xf numFmtId="0" fontId="17" fillId="2" borderId="21" xfId="5" applyFont="1" applyFill="1" applyBorder="1" applyAlignment="1">
      <alignment horizontal="center" vertical="center" wrapText="1"/>
    </xf>
    <xf numFmtId="0" fontId="17" fillId="2" borderId="9" xfId="5" applyFont="1" applyFill="1" applyBorder="1" applyAlignment="1">
      <alignment horizontal="center" vertical="center" wrapText="1"/>
    </xf>
    <xf numFmtId="0" fontId="13" fillId="2" borderId="24" xfId="3" applyFont="1" applyFill="1" applyBorder="1" applyAlignment="1">
      <alignment horizontal="left" vertical="center"/>
    </xf>
    <xf numFmtId="0" fontId="13" fillId="2" borderId="25" xfId="3" applyFont="1" applyFill="1" applyBorder="1" applyAlignment="1">
      <alignment horizontal="left" vertical="center"/>
    </xf>
    <xf numFmtId="0" fontId="13" fillId="2" borderId="26" xfId="3" applyFont="1" applyFill="1" applyBorder="1" applyAlignment="1">
      <alignment horizontal="left" vertical="center"/>
    </xf>
    <xf numFmtId="0" fontId="13" fillId="2" borderId="4" xfId="3" applyFont="1" applyFill="1" applyBorder="1" applyAlignment="1">
      <alignment horizontal="left" vertical="center"/>
    </xf>
    <xf numFmtId="0" fontId="13" fillId="2" borderId="22" xfId="3" applyFont="1" applyFill="1" applyBorder="1" applyAlignment="1">
      <alignment horizontal="left" vertical="center"/>
    </xf>
    <xf numFmtId="0" fontId="13" fillId="2" borderId="8" xfId="3" applyFont="1" applyFill="1" applyBorder="1" applyAlignment="1">
      <alignment horizontal="left" vertical="center"/>
    </xf>
    <xf numFmtId="0" fontId="13" fillId="2" borderId="17" xfId="3" applyFont="1" applyFill="1" applyBorder="1" applyAlignment="1">
      <alignment horizontal="left" vertical="center"/>
    </xf>
    <xf numFmtId="0" fontId="13" fillId="2" borderId="0" xfId="3" applyFont="1" applyFill="1" applyBorder="1" applyAlignment="1">
      <alignment horizontal="left" vertical="center"/>
    </xf>
    <xf numFmtId="0" fontId="13" fillId="2" borderId="23" xfId="3" applyFont="1" applyFill="1" applyBorder="1" applyAlignment="1">
      <alignment horizontal="left" vertical="center"/>
    </xf>
    <xf numFmtId="0" fontId="13" fillId="2" borderId="4" xfId="4" applyFont="1" applyFill="1" applyBorder="1" applyAlignment="1">
      <alignment horizontal="center" vertical="center" wrapText="1"/>
    </xf>
    <xf numFmtId="0" fontId="13" fillId="2" borderId="22" xfId="4" applyFont="1" applyFill="1" applyBorder="1" applyAlignment="1">
      <alignment horizontal="center" vertical="center" wrapText="1"/>
    </xf>
    <xf numFmtId="49" fontId="13" fillId="2" borderId="22" xfId="4" applyNumberFormat="1" applyFont="1" applyFill="1" applyBorder="1" applyAlignment="1">
      <alignment horizontal="center" vertical="center" wrapText="1"/>
    </xf>
    <xf numFmtId="0" fontId="13" fillId="2" borderId="8" xfId="4" applyFont="1" applyFill="1" applyBorder="1" applyAlignment="1">
      <alignment horizontal="center" vertical="center" wrapText="1"/>
    </xf>
    <xf numFmtId="0" fontId="13" fillId="2" borderId="17" xfId="4" applyFont="1" applyFill="1" applyBorder="1" applyAlignment="1">
      <alignment horizontal="left" vertical="center" wrapText="1"/>
    </xf>
    <xf numFmtId="0" fontId="15" fillId="2" borderId="0" xfId="5" applyFont="1" applyFill="1" applyBorder="1" applyAlignment="1">
      <alignment horizontal="center" vertical="center" textRotation="255"/>
    </xf>
    <xf numFmtId="0" fontId="13" fillId="2" borderId="18" xfId="3" applyFont="1" applyFill="1" applyBorder="1" applyAlignment="1">
      <alignment horizontal="left" vertical="center"/>
    </xf>
    <xf numFmtId="0" fontId="13" fillId="2" borderId="19" xfId="3" applyFont="1" applyFill="1" applyBorder="1" applyAlignment="1">
      <alignment horizontal="left" vertical="center"/>
    </xf>
    <xf numFmtId="0" fontId="13" fillId="2" borderId="20" xfId="3" applyFont="1" applyFill="1" applyBorder="1" applyAlignment="1">
      <alignment horizontal="left" vertical="center"/>
    </xf>
    <xf numFmtId="0" fontId="15" fillId="0" borderId="5" xfId="6" applyFont="1" applyBorder="1" applyAlignment="1">
      <alignment horizontal="left" vertical="center"/>
    </xf>
    <xf numFmtId="0" fontId="15" fillId="0" borderId="21" xfId="6" applyFont="1" applyBorder="1" applyAlignment="1">
      <alignment horizontal="left" vertical="center"/>
    </xf>
    <xf numFmtId="0" fontId="15" fillId="0" borderId="9" xfId="6" applyFont="1" applyBorder="1" applyAlignment="1">
      <alignment horizontal="left" vertical="center"/>
    </xf>
    <xf numFmtId="0" fontId="15" fillId="2" borderId="18" xfId="3" applyFont="1" applyFill="1" applyBorder="1" applyAlignment="1">
      <alignment horizontal="left" vertical="center" wrapText="1"/>
    </xf>
    <xf numFmtId="0" fontId="15" fillId="2" borderId="19" xfId="3" applyFont="1" applyFill="1" applyBorder="1" applyAlignment="1">
      <alignment horizontal="left" vertical="center" wrapText="1"/>
    </xf>
    <xf numFmtId="0" fontId="15" fillId="2" borderId="20" xfId="3" applyFont="1" applyFill="1" applyBorder="1" applyAlignment="1">
      <alignment horizontal="left" vertical="center" wrapText="1"/>
    </xf>
    <xf numFmtId="0" fontId="15" fillId="0" borderId="5" xfId="6" applyFont="1" applyBorder="1" applyAlignment="1">
      <alignment horizontal="left" vertical="center" wrapText="1"/>
    </xf>
    <xf numFmtId="0" fontId="15" fillId="0" borderId="21" xfId="6" applyFont="1" applyBorder="1" applyAlignment="1">
      <alignment horizontal="left" vertical="center" wrapText="1"/>
    </xf>
    <xf numFmtId="0" fontId="15" fillId="0" borderId="9" xfId="6" applyFont="1" applyBorder="1" applyAlignment="1">
      <alignment horizontal="left" vertical="center" wrapText="1"/>
    </xf>
    <xf numFmtId="0" fontId="13" fillId="2" borderId="4" xfId="3" applyFont="1" applyFill="1" applyBorder="1" applyAlignment="1">
      <alignment horizontal="left" vertical="center" wrapText="1"/>
    </xf>
    <xf numFmtId="0" fontId="13" fillId="2" borderId="17" xfId="3" applyFont="1" applyFill="1" applyBorder="1" applyAlignment="1">
      <alignment horizontal="left" vertical="center" wrapText="1"/>
    </xf>
    <xf numFmtId="0" fontId="13" fillId="2" borderId="4" xfId="3" applyFont="1" applyFill="1" applyBorder="1" applyAlignment="1">
      <alignment vertical="center"/>
    </xf>
    <xf numFmtId="0" fontId="13" fillId="2" borderId="22" xfId="3" applyFont="1" applyFill="1" applyBorder="1" applyAlignment="1">
      <alignment vertical="center"/>
    </xf>
    <xf numFmtId="0" fontId="13" fillId="2" borderId="8" xfId="3" applyFont="1" applyFill="1" applyBorder="1" applyAlignment="1">
      <alignment vertical="center"/>
    </xf>
    <xf numFmtId="0" fontId="15" fillId="0" borderId="6" xfId="6" applyFont="1" applyBorder="1" applyAlignment="1">
      <alignment horizontal="left" vertical="center"/>
    </xf>
    <xf numFmtId="0" fontId="15" fillId="0" borderId="3" xfId="6" applyFont="1" applyBorder="1" applyAlignment="1">
      <alignment horizontal="left" vertical="center"/>
    </xf>
    <xf numFmtId="0" fontId="15" fillId="0" borderId="7" xfId="6" applyFont="1" applyBorder="1" applyAlignment="1">
      <alignment horizontal="left" vertical="center"/>
    </xf>
    <xf numFmtId="0" fontId="13" fillId="2" borderId="22" xfId="3" applyFont="1" applyFill="1" applyBorder="1" applyAlignment="1">
      <alignment horizontal="left" vertical="center" wrapText="1"/>
    </xf>
    <xf numFmtId="0" fontId="13" fillId="2" borderId="8" xfId="3" applyFont="1" applyFill="1" applyBorder="1" applyAlignment="1">
      <alignment horizontal="left" vertical="center" wrapText="1"/>
    </xf>
    <xf numFmtId="0" fontId="13" fillId="2" borderId="5" xfId="3" applyFont="1" applyFill="1" applyBorder="1" applyAlignment="1">
      <alignment horizontal="left" vertical="center" wrapText="1"/>
    </xf>
    <xf numFmtId="0" fontId="13" fillId="2" borderId="21"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3" fillId="2" borderId="5" xfId="3" applyFont="1" applyFill="1" applyBorder="1" applyAlignment="1">
      <alignment horizontal="left" vertical="center"/>
    </xf>
    <xf numFmtId="0" fontId="13" fillId="2" borderId="21" xfId="3" applyFont="1" applyFill="1" applyBorder="1" applyAlignment="1">
      <alignment horizontal="left" vertical="center"/>
    </xf>
    <xf numFmtId="0" fontId="13" fillId="2" borderId="9" xfId="3" applyFont="1" applyFill="1" applyBorder="1" applyAlignment="1">
      <alignment horizontal="left" vertical="center"/>
    </xf>
    <xf numFmtId="0" fontId="13" fillId="2" borderId="14" xfId="3" applyFont="1" applyFill="1" applyBorder="1" applyAlignment="1">
      <alignment horizontal="left" vertical="center"/>
    </xf>
    <xf numFmtId="0" fontId="13" fillId="2" borderId="15" xfId="3" applyFont="1" applyFill="1" applyBorder="1" applyAlignment="1">
      <alignment horizontal="left" vertical="center"/>
    </xf>
    <xf numFmtId="0" fontId="13" fillId="2" borderId="16" xfId="3" applyFont="1" applyFill="1" applyBorder="1" applyAlignment="1">
      <alignment horizontal="left" vertical="center"/>
    </xf>
    <xf numFmtId="0" fontId="13" fillId="2" borderId="4"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3" fillId="2" borderId="5" xfId="3" applyFont="1" applyFill="1" applyBorder="1" applyAlignment="1">
      <alignment horizontal="center" vertical="center" wrapText="1"/>
    </xf>
    <xf numFmtId="0" fontId="13" fillId="2" borderId="9" xfId="3" applyFont="1" applyFill="1" applyBorder="1" applyAlignment="1">
      <alignment horizontal="center" vertical="center" wrapText="1"/>
    </xf>
    <xf numFmtId="31" fontId="13" fillId="2" borderId="22" xfId="3" applyNumberFormat="1" applyFont="1" applyFill="1" applyBorder="1" applyAlignment="1">
      <alignment horizontal="left" vertical="center"/>
    </xf>
    <xf numFmtId="0" fontId="13" fillId="2" borderId="0" xfId="3" applyFont="1" applyFill="1" applyAlignment="1">
      <alignment horizontal="left" vertical="top"/>
    </xf>
    <xf numFmtId="0" fontId="13" fillId="2" borderId="0" xfId="3" applyFont="1" applyFill="1" applyAlignment="1">
      <alignment horizontal="left" vertical="top" wrapText="1"/>
    </xf>
    <xf numFmtId="49" fontId="13" fillId="0" borderId="6" xfId="4" applyNumberFormat="1" applyFont="1" applyBorder="1" applyAlignment="1">
      <alignment horizontal="left" vertical="center"/>
    </xf>
    <xf numFmtId="49" fontId="13" fillId="0" borderId="3" xfId="4" applyNumberFormat="1" applyFont="1" applyBorder="1" applyAlignment="1">
      <alignment horizontal="left" vertical="center"/>
    </xf>
    <xf numFmtId="49" fontId="13" fillId="0" borderId="7" xfId="4" applyNumberFormat="1" applyFont="1" applyBorder="1" applyAlignment="1">
      <alignment horizontal="left" vertical="center"/>
    </xf>
    <xf numFmtId="0" fontId="13" fillId="2" borderId="4" xfId="3" applyFont="1" applyFill="1" applyBorder="1" applyAlignment="1">
      <alignment horizontal="center" vertical="center" textRotation="255"/>
    </xf>
    <xf numFmtId="0" fontId="13" fillId="2" borderId="17" xfId="3" applyFont="1" applyFill="1" applyBorder="1" applyAlignment="1">
      <alignment horizontal="center" vertical="center" textRotation="255"/>
    </xf>
    <xf numFmtId="0" fontId="13" fillId="2" borderId="5" xfId="4" applyFont="1" applyFill="1" applyBorder="1" applyAlignment="1">
      <alignment horizontal="left" vertical="top" wrapText="1"/>
    </xf>
    <xf numFmtId="0" fontId="13" fillId="2" borderId="21" xfId="4" applyFont="1" applyFill="1" applyBorder="1" applyAlignment="1">
      <alignment horizontal="left" vertical="top" wrapText="1"/>
    </xf>
    <xf numFmtId="0" fontId="13" fillId="2" borderId="9" xfId="4" applyFont="1" applyFill="1" applyBorder="1" applyAlignment="1">
      <alignment horizontal="left" vertical="top" wrapText="1"/>
    </xf>
    <xf numFmtId="49" fontId="13" fillId="2" borderId="6" xfId="3" applyNumberFormat="1" applyFont="1" applyFill="1" applyBorder="1" applyAlignment="1">
      <alignment horizontal="left" vertical="center"/>
    </xf>
    <xf numFmtId="49" fontId="13" fillId="2" borderId="3" xfId="3" applyNumberFormat="1" applyFont="1" applyFill="1" applyBorder="1" applyAlignment="1">
      <alignment horizontal="left" vertical="center"/>
    </xf>
    <xf numFmtId="49" fontId="13" fillId="2" borderId="3" xfId="3" applyNumberFormat="1" applyFont="1" applyFill="1" applyBorder="1" applyAlignment="1">
      <alignment horizontal="center" vertical="center"/>
    </xf>
    <xf numFmtId="49" fontId="13" fillId="2" borderId="7" xfId="3" applyNumberFormat="1" applyFont="1" applyFill="1" applyBorder="1" applyAlignment="1">
      <alignment horizontal="center" vertical="center"/>
    </xf>
    <xf numFmtId="49" fontId="13" fillId="2" borderId="7" xfId="3" applyNumberFormat="1" applyFont="1" applyFill="1" applyBorder="1" applyAlignment="1">
      <alignment horizontal="left" vertical="center"/>
    </xf>
    <xf numFmtId="0" fontId="13" fillId="2" borderId="1" xfId="4" applyFont="1" applyFill="1" applyBorder="1" applyAlignment="1">
      <alignment horizontal="center" vertical="center"/>
    </xf>
    <xf numFmtId="0" fontId="13" fillId="2" borderId="0" xfId="3" applyFont="1" applyFill="1" applyAlignment="1">
      <alignment horizontal="center" vertical="center"/>
    </xf>
    <xf numFmtId="0" fontId="15" fillId="2" borderId="0" xfId="3" applyFont="1" applyFill="1" applyAlignment="1">
      <alignment horizontal="left" vertical="center"/>
    </xf>
    <xf numFmtId="49" fontId="15" fillId="0" borderId="0" xfId="3" applyNumberFormat="1" applyFont="1" applyBorder="1" applyAlignment="1">
      <alignment horizontal="center" vertical="center"/>
    </xf>
    <xf numFmtId="49" fontId="21" fillId="2" borderId="6" xfId="7" applyNumberFormat="1" applyFont="1" applyFill="1" applyBorder="1" applyAlignment="1">
      <alignment horizontal="right" vertical="center" wrapText="1"/>
    </xf>
    <xf numFmtId="49" fontId="21" fillId="2" borderId="3" xfId="7" applyNumberFormat="1" applyFont="1" applyFill="1" applyBorder="1" applyAlignment="1">
      <alignment horizontal="right" vertical="center" wrapText="1"/>
    </xf>
    <xf numFmtId="49" fontId="21" fillId="2" borderId="3" xfId="7" applyNumberFormat="1" applyFont="1" applyFill="1" applyBorder="1" applyAlignment="1">
      <alignment horizontal="center" vertical="center" wrapText="1"/>
    </xf>
    <xf numFmtId="49" fontId="21" fillId="2" borderId="3" xfId="7" applyNumberFormat="1" applyFont="1" applyFill="1" applyBorder="1" applyAlignment="1">
      <alignment horizontal="left" vertical="center" wrapText="1"/>
    </xf>
    <xf numFmtId="0" fontId="20" fillId="2" borderId="6" xfId="7" applyFont="1" applyFill="1" applyBorder="1" applyAlignment="1">
      <alignment horizontal="center" vertical="center" wrapText="1"/>
    </xf>
    <xf numFmtId="0" fontId="20" fillId="2" borderId="3" xfId="7" applyFont="1" applyFill="1" applyBorder="1" applyAlignment="1">
      <alignment horizontal="center" vertical="center" wrapText="1"/>
    </xf>
    <xf numFmtId="0" fontId="20" fillId="2" borderId="7" xfId="7" applyFont="1" applyFill="1" applyBorder="1" applyAlignment="1">
      <alignment horizontal="center" vertical="center" wrapText="1"/>
    </xf>
    <xf numFmtId="0" fontId="20" fillId="2" borderId="0" xfId="7" applyFont="1" applyFill="1" applyAlignment="1">
      <alignment horizontal="justify" vertical="top" wrapText="1"/>
    </xf>
    <xf numFmtId="0" fontId="20" fillId="2" borderId="0" xfId="7" applyFont="1" applyFill="1" applyAlignment="1">
      <alignment horizontal="center" vertical="top" wrapText="1"/>
    </xf>
    <xf numFmtId="0" fontId="20" fillId="2" borderId="0" xfId="7" applyFont="1" applyFill="1" applyAlignment="1">
      <alignment horizontal="left" vertical="top"/>
    </xf>
    <xf numFmtId="0" fontId="21" fillId="2" borderId="47" xfId="7" applyFont="1" applyFill="1" applyBorder="1" applyAlignment="1">
      <alignment horizontal="center" vertical="center" wrapText="1"/>
    </xf>
    <xf numFmtId="0" fontId="21" fillId="2" borderId="46" xfId="7" applyFont="1" applyFill="1" applyBorder="1" applyAlignment="1">
      <alignment horizontal="center" vertical="center" wrapText="1"/>
    </xf>
    <xf numFmtId="49" fontId="21" fillId="2" borderId="43" xfId="7" applyNumberFormat="1" applyFont="1" applyFill="1" applyBorder="1" applyAlignment="1">
      <alignment horizontal="right" vertical="center" wrapText="1"/>
    </xf>
    <xf numFmtId="49" fontId="21" fillId="2" borderId="42" xfId="7" applyNumberFormat="1" applyFont="1" applyFill="1" applyBorder="1" applyAlignment="1">
      <alignment horizontal="right" vertical="center" wrapText="1"/>
    </xf>
    <xf numFmtId="177" fontId="21" fillId="2" borderId="42" xfId="7" applyNumberFormat="1" applyFont="1" applyFill="1" applyBorder="1" applyAlignment="1">
      <alignment horizontal="center" vertical="center" wrapText="1"/>
    </xf>
    <xf numFmtId="0" fontId="21" fillId="2" borderId="42" xfId="7" applyFont="1" applyFill="1" applyBorder="1" applyAlignment="1">
      <alignment horizontal="center" vertical="center" wrapText="1"/>
    </xf>
    <xf numFmtId="0" fontId="21" fillId="2" borderId="41" xfId="7" applyFont="1" applyFill="1" applyBorder="1" applyAlignment="1">
      <alignment horizontal="center" vertical="center" wrapText="1"/>
    </xf>
    <xf numFmtId="0" fontId="20" fillId="2" borderId="45" xfId="7" applyFont="1" applyFill="1" applyBorder="1" applyAlignment="1">
      <alignment horizontal="center" vertical="center"/>
    </xf>
    <xf numFmtId="0" fontId="20" fillId="2" borderId="44" xfId="7" applyFont="1" applyFill="1" applyBorder="1" applyAlignment="1">
      <alignment horizontal="center" vertical="center"/>
    </xf>
    <xf numFmtId="0" fontId="20" fillId="2" borderId="43" xfId="7" applyFont="1" applyFill="1" applyBorder="1" applyAlignment="1">
      <alignment horizontal="left" vertical="center"/>
    </xf>
    <xf numFmtId="0" fontId="20" fillId="2" borderId="42" xfId="7" applyFont="1" applyFill="1" applyBorder="1" applyAlignment="1">
      <alignment horizontal="left" vertical="center"/>
    </xf>
    <xf numFmtId="0" fontId="20" fillId="2" borderId="41" xfId="7" applyFont="1" applyFill="1" applyBorder="1" applyAlignment="1">
      <alignment horizontal="left" vertical="center"/>
    </xf>
    <xf numFmtId="0" fontId="22" fillId="3" borderId="59" xfId="7" applyFont="1" applyFill="1" applyBorder="1" applyAlignment="1">
      <alignment horizontal="center" vertical="center" textRotation="255"/>
    </xf>
    <xf numFmtId="0" fontId="22" fillId="3" borderId="51" xfId="7" applyFont="1" applyFill="1" applyBorder="1" applyAlignment="1">
      <alignment horizontal="center" vertical="center" textRotation="255"/>
    </xf>
    <xf numFmtId="0" fontId="22" fillId="3" borderId="48" xfId="7" applyFont="1" applyFill="1" applyBorder="1" applyAlignment="1">
      <alignment horizontal="center" vertical="center" textRotation="255"/>
    </xf>
    <xf numFmtId="0" fontId="24" fillId="3" borderId="58" xfId="7" applyFont="1" applyFill="1" applyBorder="1" applyAlignment="1">
      <alignment horizontal="left" vertical="center"/>
    </xf>
    <xf numFmtId="0" fontId="24" fillId="3" borderId="57" xfId="7" applyFont="1" applyFill="1" applyBorder="1" applyAlignment="1">
      <alignment horizontal="left" vertical="center"/>
    </xf>
    <xf numFmtId="0" fontId="24" fillId="3" borderId="56" xfId="7" applyFont="1" applyFill="1" applyBorder="1" applyAlignment="1">
      <alignment horizontal="left" vertical="center"/>
    </xf>
    <xf numFmtId="0" fontId="20" fillId="2" borderId="54" xfId="7" applyFont="1" applyFill="1" applyBorder="1" applyAlignment="1">
      <alignment horizontal="center" vertical="center"/>
    </xf>
    <xf numFmtId="0" fontId="20" fillId="2" borderId="22" xfId="7" applyFont="1" applyFill="1" applyBorder="1" applyAlignment="1">
      <alignment horizontal="center" vertical="center"/>
    </xf>
    <xf numFmtId="0" fontId="20" fillId="2" borderId="8" xfId="7" applyFont="1" applyFill="1" applyBorder="1" applyAlignment="1">
      <alignment horizontal="center" vertical="center"/>
    </xf>
    <xf numFmtId="0" fontId="20" fillId="2" borderId="53" xfId="7" applyFont="1" applyFill="1" applyBorder="1" applyAlignment="1">
      <alignment horizontal="center" vertical="center"/>
    </xf>
    <xf numFmtId="0" fontId="20" fillId="2" borderId="0" xfId="7" applyFont="1" applyFill="1" applyAlignment="1">
      <alignment horizontal="center" vertical="center"/>
    </xf>
    <xf numFmtId="0" fontId="20" fillId="2" borderId="23" xfId="7" applyFont="1" applyFill="1" applyBorder="1" applyAlignment="1">
      <alignment horizontal="center" vertical="center"/>
    </xf>
    <xf numFmtId="0" fontId="20" fillId="2" borderId="52" xfId="7" applyFont="1" applyFill="1" applyBorder="1" applyAlignment="1">
      <alignment horizontal="center" vertical="center"/>
    </xf>
    <xf numFmtId="0" fontId="20" fillId="2" borderId="21" xfId="7" applyFont="1" applyFill="1" applyBorder="1" applyAlignment="1">
      <alignment horizontal="center" vertical="center"/>
    </xf>
    <xf numFmtId="0" fontId="20" fillId="2" borderId="9" xfId="7" applyFont="1" applyFill="1" applyBorder="1" applyAlignment="1">
      <alignment horizontal="center" vertical="center"/>
    </xf>
    <xf numFmtId="0" fontId="23" fillId="2" borderId="1" xfId="7" applyFont="1" applyFill="1" applyBorder="1" applyAlignment="1">
      <alignment horizontal="center" vertical="center"/>
    </xf>
    <xf numFmtId="0" fontId="23" fillId="2" borderId="55" xfId="7" applyFont="1" applyFill="1" applyBorder="1" applyAlignment="1">
      <alignment horizontal="center" vertical="center"/>
    </xf>
    <xf numFmtId="0" fontId="21" fillId="2" borderId="50" xfId="7" applyFont="1" applyFill="1" applyBorder="1" applyAlignment="1">
      <alignment horizontal="center" vertical="center" wrapText="1"/>
    </xf>
    <xf numFmtId="0" fontId="21" fillId="2" borderId="3" xfId="7" applyFont="1" applyFill="1" applyBorder="1" applyAlignment="1">
      <alignment horizontal="center" vertical="center" wrapText="1"/>
    </xf>
    <xf numFmtId="49" fontId="21" fillId="2" borderId="49" xfId="7" applyNumberFormat="1" applyFont="1" applyFill="1" applyBorder="1" applyAlignment="1">
      <alignment horizontal="left" vertical="center" wrapText="1"/>
    </xf>
    <xf numFmtId="0" fontId="22" fillId="2" borderId="22" xfId="7" applyFont="1" applyFill="1" applyBorder="1" applyAlignment="1">
      <alignment horizontal="center" vertical="center" wrapText="1"/>
    </xf>
    <xf numFmtId="0" fontId="22" fillId="2" borderId="8" xfId="7" applyFont="1" applyFill="1" applyBorder="1" applyAlignment="1">
      <alignment horizontal="center" vertical="center" wrapText="1"/>
    </xf>
    <xf numFmtId="0" fontId="22" fillId="2" borderId="0" xfId="7" applyFont="1" applyFill="1" applyAlignment="1">
      <alignment horizontal="center" vertical="center" wrapText="1"/>
    </xf>
    <xf numFmtId="0" fontId="22" fillId="2" borderId="23" xfId="7" applyFont="1" applyFill="1" applyBorder="1" applyAlignment="1">
      <alignment horizontal="center" vertical="center" wrapText="1"/>
    </xf>
    <xf numFmtId="0" fontId="22" fillId="2" borderId="21" xfId="7" applyFont="1" applyFill="1" applyBorder="1" applyAlignment="1">
      <alignment horizontal="center" vertical="center" wrapText="1"/>
    </xf>
    <xf numFmtId="0" fontId="22" fillId="2" borderId="9" xfId="7" applyFont="1" applyFill="1" applyBorder="1" applyAlignment="1">
      <alignment horizontal="center" vertical="center" wrapText="1"/>
    </xf>
    <xf numFmtId="49" fontId="20" fillId="2" borderId="6" xfId="7" applyNumberFormat="1" applyFont="1" applyFill="1" applyBorder="1" applyAlignment="1">
      <alignment horizontal="center" vertical="center" wrapText="1"/>
    </xf>
    <xf numFmtId="49" fontId="20" fillId="2" borderId="3" xfId="7" applyNumberFormat="1" applyFont="1" applyFill="1" applyBorder="1" applyAlignment="1">
      <alignment horizontal="center" vertical="center" wrapText="1"/>
    </xf>
    <xf numFmtId="49" fontId="20" fillId="2" borderId="7" xfId="7" applyNumberFormat="1" applyFont="1" applyFill="1" applyBorder="1" applyAlignment="1">
      <alignment horizontal="center" vertical="center" wrapText="1"/>
    </xf>
    <xf numFmtId="49" fontId="21" fillId="2" borderId="6" xfId="7" applyNumberFormat="1" applyFont="1" applyFill="1" applyBorder="1" applyAlignment="1">
      <alignment horizontal="left" vertical="center" wrapText="1"/>
    </xf>
    <xf numFmtId="0" fontId="21" fillId="2" borderId="54" xfId="7" applyFont="1" applyFill="1" applyBorder="1" applyAlignment="1">
      <alignment horizontal="center" vertical="center" wrapText="1"/>
    </xf>
    <xf numFmtId="0" fontId="21" fillId="2" borderId="22" xfId="7" applyFont="1" applyFill="1" applyBorder="1" applyAlignment="1">
      <alignment horizontal="center" vertical="center" wrapText="1"/>
    </xf>
    <xf numFmtId="0" fontId="24" fillId="3" borderId="21" xfId="7" applyFont="1" applyFill="1" applyBorder="1" applyAlignment="1">
      <alignment horizontal="left" vertical="center"/>
    </xf>
    <xf numFmtId="0" fontId="24" fillId="3" borderId="60" xfId="7" applyFont="1" applyFill="1" applyBorder="1" applyAlignment="1">
      <alignment horizontal="left" vertical="center"/>
    </xf>
    <xf numFmtId="0" fontId="24" fillId="3" borderId="63" xfId="7" applyFont="1" applyFill="1" applyBorder="1" applyAlignment="1">
      <alignment horizontal="left" vertical="center"/>
    </xf>
    <xf numFmtId="0" fontId="24" fillId="3" borderId="1" xfId="7" applyFont="1" applyFill="1" applyBorder="1" applyAlignment="1">
      <alignment horizontal="left" vertical="center"/>
    </xf>
    <xf numFmtId="0" fontId="24" fillId="3" borderId="55" xfId="7" applyFont="1" applyFill="1" applyBorder="1" applyAlignment="1">
      <alignment horizontal="left" vertical="center"/>
    </xf>
    <xf numFmtId="0" fontId="20" fillId="2" borderId="62" xfId="7" applyFont="1" applyFill="1" applyBorder="1" applyAlignment="1">
      <alignment horizontal="center" vertical="center" wrapText="1"/>
    </xf>
    <xf numFmtId="0" fontId="20" fillId="2" borderId="42" xfId="7" applyFont="1" applyFill="1" applyBorder="1" applyAlignment="1">
      <alignment horizontal="center" vertical="center" wrapText="1"/>
    </xf>
    <xf numFmtId="0" fontId="20" fillId="2" borderId="61" xfId="7" applyFont="1" applyFill="1" applyBorder="1" applyAlignment="1">
      <alignment horizontal="center" vertical="center" wrapText="1"/>
    </xf>
    <xf numFmtId="178" fontId="20" fillId="2" borderId="43" xfId="7" applyNumberFormat="1" applyFont="1" applyFill="1" applyBorder="1" applyAlignment="1">
      <alignment horizontal="center" vertical="center" wrapText="1"/>
    </xf>
    <xf numFmtId="178" fontId="20" fillId="2" borderId="42" xfId="7" applyNumberFormat="1" applyFont="1" applyFill="1" applyBorder="1" applyAlignment="1">
      <alignment horizontal="center" vertical="center" wrapText="1"/>
    </xf>
    <xf numFmtId="0" fontId="20" fillId="2" borderId="43" xfId="7" applyFont="1" applyFill="1" applyBorder="1" applyAlignment="1">
      <alignment horizontal="center" vertical="center" wrapText="1"/>
    </xf>
    <xf numFmtId="0" fontId="20" fillId="2" borderId="43" xfId="7" applyFont="1" applyFill="1" applyBorder="1" applyAlignment="1">
      <alignment horizontal="center" vertical="center"/>
    </xf>
    <xf numFmtId="0" fontId="20" fillId="2" borderId="42" xfId="7" applyFont="1" applyFill="1" applyBorder="1" applyAlignment="1">
      <alignment horizontal="center" vertical="center"/>
    </xf>
    <xf numFmtId="0" fontId="24" fillId="2" borderId="1" xfId="7" applyFont="1" applyFill="1" applyBorder="1" applyAlignment="1">
      <alignment horizontal="center" vertical="center"/>
    </xf>
    <xf numFmtId="0" fontId="24" fillId="2" borderId="44" xfId="7" applyFont="1" applyFill="1" applyBorder="1" applyAlignment="1">
      <alignment horizontal="center" vertical="center"/>
    </xf>
    <xf numFmtId="0" fontId="13" fillId="2" borderId="6" xfId="3" applyFont="1" applyFill="1" applyBorder="1" applyAlignment="1">
      <alignment horizontal="center" vertical="center" shrinkToFit="1"/>
    </xf>
    <xf numFmtId="0" fontId="13" fillId="2" borderId="3" xfId="3" applyFont="1" applyFill="1" applyBorder="1" applyAlignment="1">
      <alignment horizontal="center" vertical="center" shrinkToFit="1"/>
    </xf>
    <xf numFmtId="0" fontId="13" fillId="2" borderId="7" xfId="3" applyFont="1" applyFill="1" applyBorder="1" applyAlignment="1">
      <alignment horizontal="center" vertical="center" shrinkToFit="1"/>
    </xf>
    <xf numFmtId="49" fontId="13" fillId="0" borderId="6" xfId="3" applyNumberFormat="1" applyFont="1" applyBorder="1" applyAlignment="1">
      <alignment horizontal="left" vertical="center"/>
    </xf>
    <xf numFmtId="49" fontId="13" fillId="0" borderId="3" xfId="3" applyNumberFormat="1" applyFont="1" applyBorder="1" applyAlignment="1">
      <alignment horizontal="left" vertical="center"/>
    </xf>
    <xf numFmtId="49" fontId="13" fillId="0" borderId="49" xfId="3" applyNumberFormat="1" applyFont="1" applyBorder="1" applyAlignment="1">
      <alignment horizontal="left" vertical="center"/>
    </xf>
    <xf numFmtId="0" fontId="13" fillId="2" borderId="44" xfId="4" applyFont="1" applyFill="1" applyBorder="1" applyAlignment="1">
      <alignment horizontal="center" vertical="center"/>
    </xf>
    <xf numFmtId="0" fontId="20" fillId="2" borderId="62" xfId="7" applyFont="1" applyFill="1" applyBorder="1" applyAlignment="1">
      <alignment horizontal="center" vertical="center"/>
    </xf>
    <xf numFmtId="0" fontId="20" fillId="2" borderId="61" xfId="7" applyFont="1" applyFill="1" applyBorder="1" applyAlignment="1">
      <alignment horizontal="center" vertical="center"/>
    </xf>
    <xf numFmtId="0" fontId="25" fillId="2" borderId="46" xfId="7" applyFont="1" applyFill="1" applyBorder="1" applyAlignment="1">
      <alignment horizontal="left" wrapText="1"/>
    </xf>
    <xf numFmtId="0" fontId="24" fillId="2" borderId="70" xfId="7" applyFont="1" applyFill="1" applyBorder="1" applyAlignment="1">
      <alignment horizontal="center" vertical="center" textRotation="255"/>
    </xf>
    <xf numFmtId="0" fontId="24" fillId="2" borderId="69" xfId="7" applyFont="1" applyFill="1" applyBorder="1" applyAlignment="1">
      <alignment horizontal="center" vertical="center" textRotation="255"/>
    </xf>
    <xf numFmtId="0" fontId="24" fillId="2" borderId="63" xfId="7" applyFont="1" applyFill="1" applyBorder="1" applyAlignment="1">
      <alignment horizontal="center" vertical="center" textRotation="255"/>
    </xf>
    <xf numFmtId="0" fontId="24" fillId="2" borderId="1" xfId="7" applyFont="1" applyFill="1" applyBorder="1" applyAlignment="1">
      <alignment horizontal="center" vertical="center" textRotation="255"/>
    </xf>
    <xf numFmtId="0" fontId="24" fillId="2" borderId="64" xfId="7" applyFont="1" applyFill="1" applyBorder="1" applyAlignment="1">
      <alignment horizontal="center" vertical="center" textRotation="255"/>
    </xf>
    <xf numFmtId="0" fontId="24" fillId="2" borderId="44" xfId="7" applyFont="1" applyFill="1" applyBorder="1" applyAlignment="1">
      <alignment horizontal="center" vertical="center" textRotation="255"/>
    </xf>
    <xf numFmtId="0" fontId="24" fillId="2" borderId="67" xfId="7" applyFont="1" applyFill="1" applyBorder="1" applyAlignment="1">
      <alignment horizontal="center" vertical="center"/>
    </xf>
    <xf numFmtId="0" fontId="24" fillId="2" borderId="57" xfId="7" applyFont="1" applyFill="1" applyBorder="1" applyAlignment="1">
      <alignment horizontal="center" vertical="center"/>
    </xf>
    <xf numFmtId="0" fontId="24" fillId="2" borderId="68" xfId="7" applyFont="1" applyFill="1" applyBorder="1" applyAlignment="1">
      <alignment horizontal="center" vertical="center"/>
    </xf>
    <xf numFmtId="0" fontId="24" fillId="2" borderId="67" xfId="7" applyFont="1" applyFill="1" applyBorder="1" applyAlignment="1">
      <alignment horizontal="left" vertical="center"/>
    </xf>
    <xf numFmtId="0" fontId="24" fillId="2" borderId="57" xfId="7" applyFont="1" applyFill="1" applyBorder="1" applyAlignment="1">
      <alignment horizontal="left" vertical="center"/>
    </xf>
    <xf numFmtId="0" fontId="24" fillId="2" borderId="56" xfId="7" applyFont="1" applyFill="1" applyBorder="1" applyAlignment="1">
      <alignment horizontal="left" vertical="center"/>
    </xf>
    <xf numFmtId="0" fontId="24" fillId="2" borderId="6" xfId="7" applyFont="1" applyFill="1" applyBorder="1" applyAlignment="1">
      <alignment horizontal="center" vertical="center"/>
    </xf>
    <xf numFmtId="0" fontId="24" fillId="2" borderId="3" xfId="7" applyFont="1" applyFill="1" applyBorder="1" applyAlignment="1">
      <alignment horizontal="center" vertical="center"/>
    </xf>
    <xf numFmtId="0" fontId="24" fillId="2" borderId="7" xfId="7" applyFont="1" applyFill="1" applyBorder="1" applyAlignment="1">
      <alignment horizontal="center" vertical="center"/>
    </xf>
    <xf numFmtId="0" fontId="24" fillId="2" borderId="3" xfId="7" applyFont="1" applyFill="1" applyBorder="1" applyAlignment="1">
      <alignment horizontal="left" vertical="center" wrapText="1"/>
    </xf>
    <xf numFmtId="0" fontId="24" fillId="2" borderId="49" xfId="7" applyFont="1" applyFill="1" applyBorder="1" applyAlignment="1">
      <alignment horizontal="left" vertical="center" wrapText="1"/>
    </xf>
    <xf numFmtId="0" fontId="13" fillId="2" borderId="65" xfId="4" applyFont="1" applyFill="1" applyBorder="1" applyAlignment="1">
      <alignment horizontal="left" vertical="center" wrapText="1"/>
    </xf>
    <xf numFmtId="49" fontId="13" fillId="0" borderId="43" xfId="3" applyNumberFormat="1" applyFont="1" applyBorder="1" applyAlignment="1">
      <alignment horizontal="left" vertical="center"/>
    </xf>
    <xf numFmtId="49" fontId="13" fillId="0" borderId="42" xfId="3" applyNumberFormat="1" applyFont="1" applyBorder="1" applyAlignment="1">
      <alignment horizontal="left" vertical="center"/>
    </xf>
    <xf numFmtId="49" fontId="13" fillId="0" borderId="41" xfId="3" applyNumberFormat="1" applyFont="1" applyBorder="1" applyAlignment="1">
      <alignment horizontal="left" vertical="center"/>
    </xf>
    <xf numFmtId="0" fontId="13" fillId="2" borderId="5" xfId="4" applyFont="1" applyFill="1" applyBorder="1" applyAlignment="1">
      <alignment horizontal="left" vertical="center" wrapText="1"/>
    </xf>
    <xf numFmtId="0" fontId="13" fillId="2" borderId="21" xfId="4" applyFont="1" applyFill="1" applyBorder="1" applyAlignment="1">
      <alignment horizontal="left" vertical="center" wrapText="1"/>
    </xf>
    <xf numFmtId="0" fontId="13" fillId="2" borderId="60" xfId="4" applyFont="1" applyFill="1" applyBorder="1" applyAlignment="1">
      <alignment horizontal="left" vertical="center" wrapText="1"/>
    </xf>
    <xf numFmtId="49" fontId="13" fillId="0" borderId="22" xfId="4" applyNumberFormat="1" applyFont="1" applyBorder="1" applyAlignment="1">
      <alignment horizontal="center" vertical="center" wrapText="1"/>
    </xf>
    <xf numFmtId="0" fontId="13" fillId="2" borderId="66" xfId="4" applyFont="1" applyFill="1" applyBorder="1" applyAlignment="1">
      <alignment horizontal="center" vertical="center" wrapText="1"/>
    </xf>
    <xf numFmtId="0" fontId="24" fillId="2" borderId="49" xfId="7" applyFont="1" applyFill="1" applyBorder="1" applyAlignment="1">
      <alignment horizontal="center" vertical="center"/>
    </xf>
    <xf numFmtId="0" fontId="24" fillId="4" borderId="50" xfId="7" applyFont="1" applyFill="1" applyBorder="1" applyAlignment="1">
      <alignment horizontal="left" vertical="center"/>
    </xf>
    <xf numFmtId="0" fontId="24" fillId="4" borderId="3" xfId="7" applyFont="1" applyFill="1" applyBorder="1" applyAlignment="1">
      <alignment horizontal="left" vertical="center"/>
    </xf>
    <xf numFmtId="0" fontId="24" fillId="4" borderId="49" xfId="7" applyFont="1" applyFill="1" applyBorder="1" applyAlignment="1">
      <alignment horizontal="left" vertical="center"/>
    </xf>
    <xf numFmtId="0" fontId="24" fillId="2" borderId="50" xfId="7" applyFont="1" applyFill="1" applyBorder="1" applyAlignment="1">
      <alignment horizontal="center" vertical="center"/>
    </xf>
    <xf numFmtId="0" fontId="20" fillId="4" borderId="59" xfId="7" applyFont="1" applyFill="1" applyBorder="1" applyAlignment="1">
      <alignment horizontal="center" vertical="center" textRotation="255"/>
    </xf>
    <xf numFmtId="0" fontId="20" fillId="4" borderId="51" xfId="7" applyFont="1" applyFill="1" applyBorder="1" applyAlignment="1">
      <alignment horizontal="center" vertical="center" textRotation="255"/>
    </xf>
    <xf numFmtId="0" fontId="20" fillId="4" borderId="48" xfId="7" applyFont="1" applyFill="1" applyBorder="1" applyAlignment="1">
      <alignment horizontal="center" vertical="center" textRotation="255"/>
    </xf>
    <xf numFmtId="0" fontId="24" fillId="4" borderId="58" xfId="7" applyFont="1" applyFill="1" applyBorder="1" applyAlignment="1">
      <alignment horizontal="left" vertical="center"/>
    </xf>
    <xf numFmtId="0" fontId="24" fillId="4" borderId="57" xfId="7" applyFont="1" applyFill="1" applyBorder="1" applyAlignment="1">
      <alignment horizontal="left" vertical="center"/>
    </xf>
    <xf numFmtId="0" fontId="24" fillId="4" borderId="56" xfId="7" applyFont="1" applyFill="1" applyBorder="1" applyAlignment="1">
      <alignment horizontal="left" vertical="center"/>
    </xf>
    <xf numFmtId="0" fontId="24" fillId="2" borderId="54" xfId="7" applyFont="1" applyFill="1" applyBorder="1" applyAlignment="1">
      <alignment horizontal="center" vertical="center"/>
    </xf>
    <xf numFmtId="0" fontId="24" fillId="2" borderId="22" xfId="7" applyFont="1" applyFill="1" applyBorder="1" applyAlignment="1">
      <alignment horizontal="center" vertical="center"/>
    </xf>
    <xf numFmtId="0" fontId="24" fillId="2" borderId="8" xfId="7" applyFont="1" applyFill="1" applyBorder="1" applyAlignment="1">
      <alignment horizontal="center" vertical="center"/>
    </xf>
    <xf numFmtId="0" fontId="24" fillId="2" borderId="52" xfId="7" applyFont="1" applyFill="1" applyBorder="1" applyAlignment="1">
      <alignment horizontal="center" vertical="center"/>
    </xf>
    <xf numFmtId="0" fontId="24" fillId="2" borderId="21" xfId="7" applyFont="1" applyFill="1" applyBorder="1" applyAlignment="1">
      <alignment horizontal="center" vertical="center"/>
    </xf>
    <xf numFmtId="0" fontId="24" fillId="2" borderId="9" xfId="7" applyFont="1" applyFill="1" applyBorder="1" applyAlignment="1">
      <alignment horizontal="center" vertical="center"/>
    </xf>
    <xf numFmtId="0" fontId="24" fillId="2" borderId="6" xfId="7" applyFont="1" applyFill="1" applyBorder="1" applyAlignment="1">
      <alignment horizontal="center" vertical="center" wrapText="1"/>
    </xf>
    <xf numFmtId="0" fontId="24" fillId="2" borderId="3" xfId="7" applyFont="1" applyFill="1" applyBorder="1" applyAlignment="1">
      <alignment horizontal="center" vertical="center" wrapText="1"/>
    </xf>
    <xf numFmtId="0" fontId="24" fillId="2" borderId="49" xfId="7" applyFont="1" applyFill="1" applyBorder="1" applyAlignment="1">
      <alignment horizontal="center" vertical="center" wrapText="1"/>
    </xf>
    <xf numFmtId="0" fontId="20" fillId="4" borderId="53" xfId="7" applyFont="1" applyFill="1" applyBorder="1" applyAlignment="1">
      <alignment horizontal="center" vertical="center" textRotation="255"/>
    </xf>
    <xf numFmtId="0" fontId="24" fillId="2" borderId="54" xfId="7" applyFont="1" applyFill="1" applyBorder="1" applyAlignment="1">
      <alignment horizontal="center" vertical="center" textRotation="255"/>
    </xf>
    <xf numFmtId="0" fontId="24" fillId="2" borderId="8" xfId="7" applyFont="1" applyFill="1" applyBorder="1" applyAlignment="1">
      <alignment horizontal="center" vertical="center" textRotation="255"/>
    </xf>
    <xf numFmtId="0" fontId="24" fillId="2" borderId="53" xfId="7" applyFont="1" applyFill="1" applyBorder="1" applyAlignment="1">
      <alignment horizontal="center" vertical="center" textRotation="255"/>
    </xf>
    <xf numFmtId="0" fontId="24" fillId="2" borderId="23" xfId="7" applyFont="1" applyFill="1" applyBorder="1" applyAlignment="1">
      <alignment horizontal="center" vertical="center" textRotation="255"/>
    </xf>
    <xf numFmtId="0" fontId="24" fillId="2" borderId="1" xfId="7" applyFont="1" applyFill="1" applyBorder="1" applyAlignment="1">
      <alignment horizontal="left" vertical="center"/>
    </xf>
    <xf numFmtId="0" fontId="13" fillId="2" borderId="0" xfId="4" applyFont="1" applyFill="1" applyBorder="1" applyAlignment="1">
      <alignment horizontal="left" vertical="center" wrapText="1"/>
    </xf>
    <xf numFmtId="0" fontId="24" fillId="2" borderId="6" xfId="7" applyFont="1" applyFill="1" applyBorder="1" applyAlignment="1">
      <alignment horizontal="left" vertical="center"/>
    </xf>
    <xf numFmtId="0" fontId="24" fillId="2" borderId="3" xfId="7" applyFont="1" applyFill="1" applyBorder="1" applyAlignment="1">
      <alignment horizontal="left" vertical="center"/>
    </xf>
    <xf numFmtId="0" fontId="24" fillId="2" borderId="49" xfId="7" applyFont="1" applyFill="1" applyBorder="1" applyAlignment="1">
      <alignment horizontal="left" vertical="center"/>
    </xf>
    <xf numFmtId="0" fontId="24" fillId="2" borderId="6" xfId="7" applyFont="1" applyFill="1" applyBorder="1" applyAlignment="1">
      <alignment horizontal="left" vertical="center" wrapText="1"/>
    </xf>
    <xf numFmtId="0" fontId="24" fillId="3" borderId="70" xfId="7" applyFont="1" applyFill="1" applyBorder="1" applyAlignment="1">
      <alignment horizontal="left" vertical="center"/>
    </xf>
    <xf numFmtId="0" fontId="24" fillId="3" borderId="69" xfId="7" applyFont="1" applyFill="1" applyBorder="1" applyAlignment="1">
      <alignment horizontal="left" vertical="center"/>
    </xf>
    <xf numFmtId="0" fontId="24" fillId="3" borderId="71" xfId="7" applyFont="1" applyFill="1" applyBorder="1" applyAlignment="1">
      <alignment horizontal="left" vertical="center"/>
    </xf>
    <xf numFmtId="0" fontId="24" fillId="2" borderId="17" xfId="7" applyFont="1" applyFill="1" applyBorder="1" applyAlignment="1">
      <alignment horizontal="left" vertical="center" wrapText="1"/>
    </xf>
    <xf numFmtId="0" fontId="24" fillId="2" borderId="0" xfId="7" applyFont="1" applyFill="1" applyAlignment="1">
      <alignment horizontal="left" vertical="center" wrapText="1"/>
    </xf>
    <xf numFmtId="0" fontId="24" fillId="2" borderId="65" xfId="7" applyFont="1" applyFill="1" applyBorder="1" applyAlignment="1">
      <alignment horizontal="left" vertical="center" wrapText="1"/>
    </xf>
    <xf numFmtId="0" fontId="24" fillId="2" borderId="5" xfId="7" applyFont="1" applyFill="1" applyBorder="1" applyAlignment="1">
      <alignment horizontal="left" vertical="center" wrapText="1"/>
    </xf>
    <xf numFmtId="0" fontId="24" fillId="2" borderId="21" xfId="7" applyFont="1" applyFill="1" applyBorder="1" applyAlignment="1">
      <alignment horizontal="left" vertical="center" wrapText="1"/>
    </xf>
    <xf numFmtId="0" fontId="24" fillId="2" borderId="60" xfId="7" applyFont="1" applyFill="1" applyBorder="1" applyAlignment="1">
      <alignment horizontal="left" vertical="center" wrapText="1"/>
    </xf>
    <xf numFmtId="176" fontId="24" fillId="2" borderId="1" xfId="7" applyNumberFormat="1" applyFont="1" applyFill="1" applyBorder="1" applyAlignment="1">
      <alignment horizontal="left" vertical="center"/>
    </xf>
    <xf numFmtId="0" fontId="24" fillId="2" borderId="7" xfId="7" applyFont="1" applyFill="1" applyBorder="1" applyAlignment="1">
      <alignment horizontal="center" vertical="center" wrapText="1"/>
    </xf>
    <xf numFmtId="0" fontId="24" fillId="2" borderId="76" xfId="7" applyFont="1" applyFill="1" applyBorder="1" applyAlignment="1">
      <alignment horizontal="left" vertical="center"/>
    </xf>
    <xf numFmtId="0" fontId="24" fillId="2" borderId="75" xfId="7" applyFont="1" applyFill="1" applyBorder="1" applyAlignment="1">
      <alignment horizontal="left" vertical="center"/>
    </xf>
    <xf numFmtId="0" fontId="24" fillId="2" borderId="66" xfId="7" applyFont="1" applyFill="1" applyBorder="1" applyAlignment="1">
      <alignment horizontal="center" vertical="center"/>
    </xf>
    <xf numFmtId="0" fontId="26" fillId="2" borderId="4" xfId="7" applyFont="1" applyFill="1" applyBorder="1" applyAlignment="1">
      <alignment horizontal="left" vertical="center" wrapText="1"/>
    </xf>
    <xf numFmtId="0" fontId="26" fillId="2" borderId="22" xfId="7" applyFont="1" applyFill="1" applyBorder="1" applyAlignment="1">
      <alignment horizontal="left" vertical="center" wrapText="1"/>
    </xf>
    <xf numFmtId="0" fontId="26" fillId="2" borderId="8" xfId="7" applyFont="1" applyFill="1" applyBorder="1" applyAlignment="1">
      <alignment horizontal="left" vertical="center" wrapText="1"/>
    </xf>
    <xf numFmtId="0" fontId="26" fillId="2" borderId="17" xfId="7" applyFont="1" applyFill="1" applyBorder="1" applyAlignment="1">
      <alignment horizontal="left" vertical="center" wrapText="1"/>
    </xf>
    <xf numFmtId="0" fontId="26" fillId="2" borderId="0" xfId="7" applyFont="1" applyFill="1" applyAlignment="1">
      <alignment horizontal="left" vertical="center" wrapText="1"/>
    </xf>
    <xf numFmtId="0" fontId="26" fillId="2" borderId="23" xfId="7" applyFont="1" applyFill="1" applyBorder="1" applyAlignment="1">
      <alignment horizontal="left" vertical="center" wrapText="1"/>
    </xf>
    <xf numFmtId="0" fontId="24" fillId="2" borderId="4" xfId="7" applyFont="1" applyFill="1" applyBorder="1" applyAlignment="1">
      <alignment horizontal="center" vertical="center" wrapText="1"/>
    </xf>
    <xf numFmtId="0" fontId="24" fillId="2" borderId="22" xfId="7" applyFont="1" applyFill="1" applyBorder="1" applyAlignment="1">
      <alignment horizontal="center" vertical="center" wrapText="1"/>
    </xf>
    <xf numFmtId="0" fontId="24" fillId="2" borderId="8" xfId="7" applyFont="1" applyFill="1" applyBorder="1" applyAlignment="1">
      <alignment horizontal="center" vertical="center" wrapText="1"/>
    </xf>
    <xf numFmtId="0" fontId="24" fillId="2" borderId="17" xfId="7" applyFont="1" applyFill="1" applyBorder="1" applyAlignment="1">
      <alignment horizontal="center" vertical="center" wrapText="1"/>
    </xf>
    <xf numFmtId="0" fontId="24" fillId="2" borderId="0" xfId="7" applyFont="1" applyFill="1" applyAlignment="1">
      <alignment horizontal="center" vertical="center" wrapText="1"/>
    </xf>
    <xf numFmtId="0" fontId="24" fillId="2" borderId="23" xfId="7" applyFont="1" applyFill="1" applyBorder="1" applyAlignment="1">
      <alignment horizontal="center" vertical="center" wrapText="1"/>
    </xf>
    <xf numFmtId="0" fontId="24" fillId="2" borderId="78" xfId="7" applyFont="1" applyFill="1" applyBorder="1" applyAlignment="1">
      <alignment horizontal="center" vertical="center" wrapText="1"/>
    </xf>
    <xf numFmtId="0" fontId="24" fillId="2" borderId="81" xfId="7" applyFont="1" applyFill="1" applyBorder="1" applyAlignment="1">
      <alignment horizontal="center" vertical="center" wrapText="1"/>
    </xf>
    <xf numFmtId="0" fontId="24" fillId="2" borderId="53" xfId="7" applyFont="1" applyFill="1" applyBorder="1" applyAlignment="1">
      <alignment horizontal="center" vertical="center" wrapText="1"/>
    </xf>
    <xf numFmtId="0" fontId="24" fillId="2" borderId="0" xfId="7" applyFont="1" applyFill="1" applyBorder="1" applyAlignment="1">
      <alignment horizontal="center" vertical="center" wrapText="1"/>
    </xf>
    <xf numFmtId="0" fontId="24" fillId="2" borderId="80" xfId="7" applyFont="1" applyFill="1" applyBorder="1" applyAlignment="1">
      <alignment horizontal="center" vertical="center"/>
    </xf>
    <xf numFmtId="0" fontId="24" fillId="2" borderId="81" xfId="7" applyFont="1" applyFill="1" applyBorder="1" applyAlignment="1">
      <alignment horizontal="center" vertical="center"/>
    </xf>
    <xf numFmtId="0" fontId="24" fillId="2" borderId="77" xfId="7" applyFont="1" applyFill="1" applyBorder="1" applyAlignment="1">
      <alignment horizontal="center" vertical="center"/>
    </xf>
    <xf numFmtId="0" fontId="24" fillId="2" borderId="17" xfId="7" applyFont="1" applyFill="1" applyBorder="1" applyAlignment="1">
      <alignment horizontal="center" vertical="center"/>
    </xf>
    <xf numFmtId="0" fontId="24" fillId="2" borderId="0" xfId="7" applyFont="1" applyFill="1" applyBorder="1" applyAlignment="1">
      <alignment horizontal="center" vertical="center"/>
    </xf>
    <xf numFmtId="0" fontId="24" fillId="2" borderId="23" xfId="7" applyFont="1" applyFill="1" applyBorder="1" applyAlignment="1">
      <alignment horizontal="center" vertical="center"/>
    </xf>
    <xf numFmtId="0" fontId="24" fillId="2" borderId="79" xfId="7" applyFont="1" applyFill="1" applyBorder="1" applyAlignment="1">
      <alignment horizontal="center" vertical="center"/>
    </xf>
    <xf numFmtId="0" fontId="24" fillId="2" borderId="4" xfId="7" applyFont="1" applyFill="1" applyBorder="1" applyAlignment="1">
      <alignment horizontal="center" vertical="center"/>
    </xf>
    <xf numFmtId="0" fontId="21" fillId="2" borderId="69" xfId="7" applyFont="1" applyFill="1" applyBorder="1" applyAlignment="1">
      <alignment horizontal="center" vertical="center"/>
    </xf>
    <xf numFmtId="0" fontId="21" fillId="2" borderId="69" xfId="7" applyFont="1" applyFill="1" applyBorder="1" applyAlignment="1">
      <alignment horizontal="left" vertical="center"/>
    </xf>
    <xf numFmtId="0" fontId="21" fillId="2" borderId="71" xfId="7" applyFont="1" applyFill="1" applyBorder="1" applyAlignment="1">
      <alignment horizontal="left" vertical="center"/>
    </xf>
    <xf numFmtId="0" fontId="24" fillId="2" borderId="78" xfId="7" applyFont="1" applyFill="1" applyBorder="1" applyAlignment="1">
      <alignment horizontal="center" vertical="center" textRotation="255"/>
    </xf>
    <xf numFmtId="0" fontId="24" fillId="2" borderId="77" xfId="7" applyFont="1" applyFill="1" applyBorder="1" applyAlignment="1">
      <alignment horizontal="center" vertical="center" textRotation="255"/>
    </xf>
    <xf numFmtId="0" fontId="24" fillId="2" borderId="52" xfId="7" applyFont="1" applyFill="1" applyBorder="1" applyAlignment="1">
      <alignment horizontal="center" vertical="center" textRotation="255"/>
    </xf>
    <xf numFmtId="0" fontId="24" fillId="2" borderId="9" xfId="7" applyFont="1" applyFill="1" applyBorder="1" applyAlignment="1">
      <alignment horizontal="center" vertical="center" textRotation="255"/>
    </xf>
    <xf numFmtId="0" fontId="29" fillId="2" borderId="47" xfId="7" applyFont="1" applyFill="1" applyBorder="1" applyAlignment="1">
      <alignment horizontal="center" vertical="center" wrapText="1"/>
    </xf>
    <xf numFmtId="0" fontId="29" fillId="2" borderId="46" xfId="7" applyFont="1" applyFill="1" applyBorder="1" applyAlignment="1">
      <alignment horizontal="center" vertical="center" wrapText="1"/>
    </xf>
    <xf numFmtId="49" fontId="29" fillId="2" borderId="43" xfId="7" applyNumberFormat="1" applyFont="1" applyFill="1" applyBorder="1" applyAlignment="1">
      <alignment horizontal="right" vertical="center" wrapText="1"/>
    </xf>
    <xf numFmtId="49" fontId="29" fillId="2" borderId="42" xfId="7" applyNumberFormat="1" applyFont="1" applyFill="1" applyBorder="1" applyAlignment="1">
      <alignment horizontal="right" vertical="center" wrapText="1"/>
    </xf>
    <xf numFmtId="177" fontId="29" fillId="2" borderId="42" xfId="7" applyNumberFormat="1" applyFont="1" applyFill="1" applyBorder="1" applyAlignment="1">
      <alignment horizontal="center" vertical="center" wrapText="1"/>
    </xf>
    <xf numFmtId="0" fontId="29" fillId="2" borderId="42" xfId="7" applyFont="1" applyFill="1" applyBorder="1" applyAlignment="1">
      <alignment horizontal="center" vertical="center" wrapText="1"/>
    </xf>
    <xf numFmtId="0" fontId="29" fillId="2" borderId="41" xfId="7" applyFont="1" applyFill="1" applyBorder="1" applyAlignment="1">
      <alignment horizontal="center" vertical="center" wrapText="1"/>
    </xf>
    <xf numFmtId="49" fontId="29" fillId="2" borderId="3" xfId="7" applyNumberFormat="1" applyFont="1" applyFill="1" applyBorder="1" applyAlignment="1">
      <alignment horizontal="center" vertical="center" wrapText="1"/>
    </xf>
    <xf numFmtId="49" fontId="29" fillId="2" borderId="3" xfId="7" applyNumberFormat="1" applyFont="1" applyFill="1" applyBorder="1" applyAlignment="1">
      <alignment horizontal="left" vertical="center" wrapText="1"/>
    </xf>
    <xf numFmtId="49" fontId="29" fillId="2" borderId="49" xfId="7" applyNumberFormat="1" applyFont="1" applyFill="1" applyBorder="1" applyAlignment="1">
      <alignment horizontal="left" vertical="center" wrapText="1"/>
    </xf>
    <xf numFmtId="0" fontId="29" fillId="2" borderId="50" xfId="7" applyFont="1" applyFill="1" applyBorder="1" applyAlignment="1">
      <alignment horizontal="center" vertical="center" wrapText="1"/>
    </xf>
    <xf numFmtId="0" fontId="29" fillId="2" borderId="3" xfId="7" applyFont="1" applyFill="1" applyBorder="1" applyAlignment="1">
      <alignment horizontal="center" vertical="center" wrapText="1"/>
    </xf>
    <xf numFmtId="49" fontId="29" fillId="2" borderId="6" xfId="7" applyNumberFormat="1" applyFont="1" applyFill="1" applyBorder="1" applyAlignment="1">
      <alignment horizontal="right" vertical="center" wrapText="1"/>
    </xf>
    <xf numFmtId="49" fontId="29" fillId="2" borderId="3" xfId="7" applyNumberFormat="1" applyFont="1" applyFill="1" applyBorder="1" applyAlignment="1">
      <alignment horizontal="right" vertical="center" wrapText="1"/>
    </xf>
    <xf numFmtId="0" fontId="8" fillId="2" borderId="6" xfId="7" applyFont="1" applyFill="1" applyBorder="1" applyAlignment="1">
      <alignment horizontal="center" vertical="center" wrapText="1"/>
    </xf>
    <xf numFmtId="0" fontId="8" fillId="2" borderId="3"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9" fillId="2" borderId="22" xfId="7" applyFont="1" applyFill="1" applyBorder="1" applyAlignment="1">
      <alignment horizontal="center" vertical="center" wrapText="1"/>
    </xf>
    <xf numFmtId="0" fontId="9" fillId="2" borderId="8" xfId="7" applyFont="1" applyFill="1" applyBorder="1" applyAlignment="1">
      <alignment horizontal="center" vertical="center" wrapText="1"/>
    </xf>
    <xf numFmtId="0" fontId="9" fillId="2" borderId="0" xfId="7" applyFont="1" applyFill="1" applyAlignment="1">
      <alignment horizontal="center" vertical="center" wrapText="1"/>
    </xf>
    <xf numFmtId="0" fontId="9" fillId="2" borderId="23" xfId="7" applyFont="1" applyFill="1" applyBorder="1" applyAlignment="1">
      <alignment horizontal="center" vertical="center" wrapText="1"/>
    </xf>
    <xf numFmtId="0" fontId="9" fillId="2" borderId="21" xfId="7" applyFont="1" applyFill="1" applyBorder="1" applyAlignment="1">
      <alignment horizontal="center" vertical="center" wrapText="1"/>
    </xf>
    <xf numFmtId="0" fontId="9" fillId="2" borderId="9" xfId="7" applyFont="1" applyFill="1" applyBorder="1" applyAlignment="1">
      <alignment horizontal="center" vertical="center" wrapText="1"/>
    </xf>
    <xf numFmtId="0" fontId="30" fillId="2" borderId="1" xfId="7" applyFont="1" applyFill="1" applyBorder="1" applyAlignment="1">
      <alignment horizontal="center" vertical="center"/>
    </xf>
    <xf numFmtId="0" fontId="30" fillId="2" borderId="55" xfId="7" applyFont="1" applyFill="1" applyBorder="1" applyAlignment="1">
      <alignment horizontal="center" vertical="center"/>
    </xf>
    <xf numFmtId="49" fontId="8" fillId="2" borderId="6" xfId="7" applyNumberFormat="1" applyFont="1" applyFill="1" applyBorder="1" applyAlignment="1">
      <alignment horizontal="center" vertical="center" wrapText="1"/>
    </xf>
    <xf numFmtId="49" fontId="8" fillId="2" borderId="3" xfId="7" applyNumberFormat="1" applyFont="1" applyFill="1" applyBorder="1" applyAlignment="1">
      <alignment horizontal="center" vertical="center" wrapText="1"/>
    </xf>
    <xf numFmtId="49" fontId="8" fillId="2" borderId="7" xfId="7" applyNumberFormat="1" applyFont="1" applyFill="1" applyBorder="1" applyAlignment="1">
      <alignment horizontal="center" vertical="center" wrapText="1"/>
    </xf>
    <xf numFmtId="49" fontId="29" fillId="2" borderId="6" xfId="7" applyNumberFormat="1" applyFont="1" applyFill="1" applyBorder="1" applyAlignment="1">
      <alignment horizontal="left" vertical="center" wrapText="1"/>
    </xf>
    <xf numFmtId="0" fontId="9" fillId="3" borderId="59" xfId="7" applyFont="1" applyFill="1" applyBorder="1" applyAlignment="1">
      <alignment horizontal="center" vertical="center" textRotation="255"/>
    </xf>
    <xf numFmtId="0" fontId="9" fillId="3" borderId="51" xfId="7" applyFont="1" applyFill="1" applyBorder="1" applyAlignment="1">
      <alignment horizontal="center" vertical="center" textRotation="255"/>
    </xf>
    <xf numFmtId="0" fontId="9" fillId="3" borderId="48" xfId="7" applyFont="1" applyFill="1" applyBorder="1" applyAlignment="1">
      <alignment horizontal="center" vertical="center" textRotation="255"/>
    </xf>
    <xf numFmtId="0" fontId="31" fillId="3" borderId="3" xfId="7" applyFont="1" applyFill="1" applyBorder="1" applyAlignment="1">
      <alignment horizontal="left" vertical="center"/>
    </xf>
    <xf numFmtId="0" fontId="31" fillId="3" borderId="49" xfId="7" applyFont="1" applyFill="1" applyBorder="1" applyAlignment="1">
      <alignment horizontal="left" vertical="center"/>
    </xf>
    <xf numFmtId="0" fontId="8" fillId="2" borderId="54" xfId="7" applyFont="1" applyFill="1" applyBorder="1" applyAlignment="1">
      <alignment horizontal="center" vertical="center"/>
    </xf>
    <xf numFmtId="0" fontId="8" fillId="2" borderId="22" xfId="7" applyFont="1" applyFill="1" applyBorder="1" applyAlignment="1">
      <alignment horizontal="center" vertical="center"/>
    </xf>
    <xf numFmtId="0" fontId="8" fillId="2" borderId="8" xfId="7" applyFont="1" applyFill="1" applyBorder="1" applyAlignment="1">
      <alignment horizontal="center" vertical="center"/>
    </xf>
    <xf numFmtId="0" fontId="8" fillId="2" borderId="53" xfId="7" applyFont="1" applyFill="1" applyBorder="1" applyAlignment="1">
      <alignment horizontal="center" vertical="center"/>
    </xf>
    <xf numFmtId="0" fontId="8" fillId="2" borderId="0" xfId="7" applyFont="1" applyFill="1" applyAlignment="1">
      <alignment horizontal="center" vertical="center"/>
    </xf>
    <xf numFmtId="0" fontId="8" fillId="2" borderId="23" xfId="7" applyFont="1" applyFill="1" applyBorder="1" applyAlignment="1">
      <alignment horizontal="center" vertical="center"/>
    </xf>
    <xf numFmtId="0" fontId="8" fillId="2" borderId="52" xfId="7" applyFont="1" applyFill="1" applyBorder="1" applyAlignment="1">
      <alignment horizontal="center" vertical="center"/>
    </xf>
    <xf numFmtId="0" fontId="8" fillId="2" borderId="21" xfId="7" applyFont="1" applyFill="1" applyBorder="1" applyAlignment="1">
      <alignment horizontal="center" vertical="center"/>
    </xf>
    <xf numFmtId="0" fontId="8" fillId="2" borderId="9" xfId="7" applyFont="1" applyFill="1" applyBorder="1" applyAlignment="1">
      <alignment horizontal="center" vertical="center"/>
    </xf>
    <xf numFmtId="0" fontId="29" fillId="2" borderId="54" xfId="7" applyFont="1" applyFill="1" applyBorder="1" applyAlignment="1">
      <alignment horizontal="center" vertical="center" wrapText="1"/>
    </xf>
    <xf numFmtId="0" fontId="29" fillId="2" borderId="22" xfId="7" applyFont="1" applyFill="1" applyBorder="1" applyAlignment="1">
      <alignment horizontal="center" vertical="center" wrapText="1"/>
    </xf>
    <xf numFmtId="0" fontId="31" fillId="3" borderId="58" xfId="7" applyFont="1" applyFill="1" applyBorder="1" applyAlignment="1">
      <alignment horizontal="left" vertical="center"/>
    </xf>
    <xf numFmtId="0" fontId="31" fillId="3" borderId="57" xfId="7" applyFont="1" applyFill="1" applyBorder="1" applyAlignment="1">
      <alignment horizontal="left" vertical="center"/>
    </xf>
    <xf numFmtId="0" fontId="31" fillId="3" borderId="56" xfId="7" applyFont="1" applyFill="1" applyBorder="1" applyAlignment="1">
      <alignment horizontal="left" vertical="center"/>
    </xf>
    <xf numFmtId="0" fontId="8" fillId="2" borderId="62" xfId="7" applyFont="1" applyFill="1" applyBorder="1" applyAlignment="1">
      <alignment horizontal="center" vertical="center" wrapText="1"/>
    </xf>
    <xf numFmtId="0" fontId="8" fillId="2" borderId="42" xfId="7" applyFont="1" applyFill="1" applyBorder="1" applyAlignment="1">
      <alignment horizontal="center" vertical="center" wrapText="1"/>
    </xf>
    <xf numFmtId="0" fontId="8" fillId="2" borderId="61" xfId="7" applyFont="1" applyFill="1" applyBorder="1" applyAlignment="1">
      <alignment horizontal="center" vertical="center" wrapText="1"/>
    </xf>
    <xf numFmtId="49" fontId="8" fillId="2" borderId="43" xfId="7" applyNumberFormat="1" applyFont="1" applyFill="1" applyBorder="1" applyAlignment="1">
      <alignment horizontal="center" vertical="center" wrapText="1"/>
    </xf>
    <xf numFmtId="49" fontId="8" fillId="2" borderId="42" xfId="7" applyNumberFormat="1" applyFont="1" applyFill="1" applyBorder="1" applyAlignment="1">
      <alignment horizontal="center" vertical="center" wrapText="1"/>
    </xf>
    <xf numFmtId="0" fontId="8" fillId="2" borderId="43" xfId="7" applyFont="1" applyFill="1" applyBorder="1" applyAlignment="1">
      <alignment horizontal="center" vertical="center" wrapText="1"/>
    </xf>
    <xf numFmtId="49" fontId="8" fillId="2" borderId="43" xfId="7" applyNumberFormat="1" applyFont="1" applyFill="1" applyBorder="1" applyAlignment="1">
      <alignment horizontal="center" vertical="center"/>
    </xf>
    <xf numFmtId="49" fontId="8" fillId="2" borderId="42" xfId="7" applyNumberFormat="1" applyFont="1" applyFill="1" applyBorder="1" applyAlignment="1">
      <alignment horizontal="center" vertical="center"/>
    </xf>
    <xf numFmtId="0" fontId="32" fillId="2" borderId="6" xfId="3" applyFont="1" applyFill="1" applyBorder="1" applyAlignment="1">
      <alignment horizontal="center" vertical="center" shrinkToFit="1"/>
    </xf>
    <xf numFmtId="0" fontId="32" fillId="2" borderId="3" xfId="3" applyFont="1" applyFill="1" applyBorder="1" applyAlignment="1">
      <alignment horizontal="center" vertical="center" shrinkToFit="1"/>
    </xf>
    <xf numFmtId="0" fontId="32" fillId="2" borderId="7" xfId="3" applyFont="1" applyFill="1" applyBorder="1" applyAlignment="1">
      <alignment horizontal="center" vertical="center" shrinkToFit="1"/>
    </xf>
    <xf numFmtId="49" fontId="32" fillId="0" borderId="6" xfId="3" applyNumberFormat="1" applyFont="1" applyBorder="1" applyAlignment="1">
      <alignment horizontal="left" vertical="center"/>
    </xf>
    <xf numFmtId="49" fontId="32" fillId="0" borderId="3" xfId="3" applyNumberFormat="1" applyFont="1" applyBorder="1" applyAlignment="1">
      <alignment horizontal="left" vertical="center"/>
    </xf>
    <xf numFmtId="49" fontId="32" fillId="0" borderId="49" xfId="3" applyNumberFormat="1" applyFont="1" applyBorder="1" applyAlignment="1">
      <alignment horizontal="left" vertical="center"/>
    </xf>
    <xf numFmtId="0" fontId="32" fillId="2" borderId="44" xfId="4" applyFont="1" applyFill="1" applyBorder="1" applyAlignment="1">
      <alignment horizontal="center" vertical="center"/>
    </xf>
    <xf numFmtId="49" fontId="32" fillId="0" borderId="43" xfId="3" applyNumberFormat="1" applyFont="1" applyBorder="1" applyAlignment="1">
      <alignment horizontal="left" vertical="center"/>
    </xf>
    <xf numFmtId="49" fontId="32" fillId="0" borderId="42" xfId="3" applyNumberFormat="1" applyFont="1" applyBorder="1" applyAlignment="1">
      <alignment horizontal="left" vertical="center"/>
    </xf>
    <xf numFmtId="49" fontId="32" fillId="0" borderId="41" xfId="3" applyNumberFormat="1" applyFont="1" applyBorder="1" applyAlignment="1">
      <alignment horizontal="left" vertical="center"/>
    </xf>
    <xf numFmtId="49" fontId="32" fillId="0" borderId="22" xfId="4" applyNumberFormat="1" applyFont="1" applyBorder="1" applyAlignment="1">
      <alignment horizontal="center" vertical="center" wrapText="1"/>
    </xf>
    <xf numFmtId="0" fontId="32" fillId="2" borderId="22" xfId="4" applyFont="1" applyFill="1" applyBorder="1" applyAlignment="1">
      <alignment horizontal="center" vertical="center" wrapText="1"/>
    </xf>
    <xf numFmtId="0" fontId="32" fillId="2" borderId="66" xfId="4" applyFont="1" applyFill="1" applyBorder="1" applyAlignment="1">
      <alignment horizontal="center" vertical="center" wrapText="1"/>
    </xf>
    <xf numFmtId="0" fontId="32" fillId="2" borderId="17" xfId="4" applyFont="1" applyFill="1" applyBorder="1" applyAlignment="1">
      <alignment horizontal="left" vertical="center" wrapText="1"/>
    </xf>
    <xf numFmtId="0" fontId="32" fillId="2" borderId="0" xfId="4" applyFont="1" applyFill="1" applyAlignment="1">
      <alignment horizontal="left" vertical="center" wrapText="1"/>
    </xf>
    <xf numFmtId="0" fontId="32" fillId="2" borderId="65" xfId="4" applyFont="1" applyFill="1" applyBorder="1" applyAlignment="1">
      <alignment horizontal="left" vertical="center" wrapText="1"/>
    </xf>
    <xf numFmtId="0" fontId="32" fillId="2" borderId="5" xfId="4" applyFont="1" applyFill="1" applyBorder="1" applyAlignment="1">
      <alignment horizontal="left" vertical="center" wrapText="1"/>
    </xf>
    <xf numFmtId="0" fontId="32" fillId="2" borderId="21" xfId="4" applyFont="1" applyFill="1" applyBorder="1" applyAlignment="1">
      <alignment horizontal="left" vertical="center" wrapText="1"/>
    </xf>
    <xf numFmtId="0" fontId="32" fillId="2" borderId="60" xfId="4" applyFont="1" applyFill="1" applyBorder="1" applyAlignment="1">
      <alignment horizontal="left" vertical="center" wrapText="1"/>
    </xf>
    <xf numFmtId="0" fontId="32" fillId="2" borderId="4" xfId="4" applyFont="1" applyFill="1" applyBorder="1" applyAlignment="1">
      <alignment horizontal="center" vertical="center" wrapText="1"/>
    </xf>
    <xf numFmtId="0" fontId="31" fillId="2" borderId="1" xfId="7" applyFont="1" applyFill="1" applyBorder="1" applyAlignment="1">
      <alignment horizontal="center" vertical="center"/>
    </xf>
    <xf numFmtId="0" fontId="31" fillId="2" borderId="44" xfId="7" applyFont="1" applyFill="1" applyBorder="1" applyAlignment="1">
      <alignment horizontal="center" vertical="center"/>
    </xf>
    <xf numFmtId="49" fontId="32" fillId="2" borderId="6" xfId="3" applyNumberFormat="1" applyFont="1" applyFill="1" applyBorder="1" applyAlignment="1">
      <alignment horizontal="left" vertical="center"/>
    </xf>
    <xf numFmtId="49" fontId="32" fillId="2" borderId="3" xfId="3" applyNumberFormat="1" applyFont="1" applyFill="1" applyBorder="1" applyAlignment="1">
      <alignment horizontal="left" vertical="center"/>
    </xf>
    <xf numFmtId="49" fontId="32" fillId="2" borderId="3" xfId="3" applyNumberFormat="1" applyFont="1" applyFill="1" applyBorder="1" applyAlignment="1">
      <alignment horizontal="center" vertical="center"/>
    </xf>
    <xf numFmtId="49" fontId="32" fillId="2" borderId="7" xfId="3" applyNumberFormat="1" applyFont="1" applyFill="1" applyBorder="1" applyAlignment="1">
      <alignment horizontal="center" vertical="center"/>
    </xf>
    <xf numFmtId="0" fontId="34" fillId="2" borderId="0" xfId="7" applyFont="1" applyFill="1" applyAlignment="1">
      <alignment horizontal="left" wrapText="1"/>
    </xf>
    <xf numFmtId="0" fontId="34" fillId="2" borderId="46" xfId="7" applyFont="1" applyFill="1" applyBorder="1" applyAlignment="1">
      <alignment horizontal="left" wrapText="1"/>
    </xf>
    <xf numFmtId="0" fontId="31" fillId="2" borderId="70" xfId="7" applyFont="1" applyFill="1" applyBorder="1" applyAlignment="1">
      <alignment horizontal="center" vertical="center" textRotation="255"/>
    </xf>
    <xf numFmtId="0" fontId="31" fillId="2" borderId="69" xfId="7" applyFont="1" applyFill="1" applyBorder="1" applyAlignment="1">
      <alignment horizontal="center" vertical="center" textRotation="255"/>
    </xf>
    <xf numFmtId="0" fontId="31" fillId="2" borderId="63" xfId="7" applyFont="1" applyFill="1" applyBorder="1" applyAlignment="1">
      <alignment horizontal="center" vertical="center" textRotation="255"/>
    </xf>
    <xf numFmtId="0" fontId="31" fillId="2" borderId="1" xfId="7" applyFont="1" applyFill="1" applyBorder="1" applyAlignment="1">
      <alignment horizontal="center" vertical="center" textRotation="255"/>
    </xf>
    <xf numFmtId="0" fontId="31" fillId="2" borderId="64" xfId="7" applyFont="1" applyFill="1" applyBorder="1" applyAlignment="1">
      <alignment horizontal="center" vertical="center" textRotation="255"/>
    </xf>
    <xf numFmtId="0" fontId="31" fillId="2" borderId="44" xfId="7" applyFont="1" applyFill="1" applyBorder="1" applyAlignment="1">
      <alignment horizontal="center" vertical="center" textRotation="255"/>
    </xf>
    <xf numFmtId="0" fontId="31" fillId="2" borderId="67" xfId="7" applyFont="1" applyFill="1" applyBorder="1" applyAlignment="1">
      <alignment horizontal="center" vertical="center"/>
    </xf>
    <xf numFmtId="0" fontId="31" fillId="2" borderId="57" xfId="7" applyFont="1" applyFill="1" applyBorder="1" applyAlignment="1">
      <alignment horizontal="center" vertical="center"/>
    </xf>
    <xf numFmtId="0" fontId="31" fillId="2" borderId="68" xfId="7" applyFont="1" applyFill="1" applyBorder="1" applyAlignment="1">
      <alignment horizontal="center" vertical="center"/>
    </xf>
    <xf numFmtId="0" fontId="31" fillId="2" borderId="56" xfId="7" applyFont="1" applyFill="1" applyBorder="1" applyAlignment="1">
      <alignment horizontal="center" vertical="center"/>
    </xf>
    <xf numFmtId="0" fontId="31" fillId="2" borderId="3" xfId="7" applyFont="1" applyFill="1" applyBorder="1" applyAlignment="1">
      <alignment horizontal="center" vertical="center"/>
    </xf>
    <xf numFmtId="0" fontId="31" fillId="2" borderId="49" xfId="7" applyFont="1" applyFill="1" applyBorder="1" applyAlignment="1">
      <alignment horizontal="center" vertical="center"/>
    </xf>
    <xf numFmtId="0" fontId="31" fillId="4" borderId="3" xfId="7" applyFont="1" applyFill="1" applyBorder="1" applyAlignment="1">
      <alignment horizontal="left" vertical="center"/>
    </xf>
    <xf numFmtId="0" fontId="31" fillId="4" borderId="49" xfId="7" applyFont="1" applyFill="1" applyBorder="1" applyAlignment="1">
      <alignment horizontal="left" vertical="center"/>
    </xf>
    <xf numFmtId="0" fontId="31" fillId="2" borderId="50" xfId="7" applyFont="1" applyFill="1" applyBorder="1" applyAlignment="1">
      <alignment horizontal="center" vertical="center"/>
    </xf>
    <xf numFmtId="0" fontId="31" fillId="2" borderId="7" xfId="7" applyFont="1" applyFill="1" applyBorder="1" applyAlignment="1">
      <alignment horizontal="center" vertical="center"/>
    </xf>
    <xf numFmtId="0" fontId="31" fillId="2" borderId="6" xfId="7" applyFont="1" applyFill="1" applyBorder="1" applyAlignment="1">
      <alignment horizontal="center" vertical="center"/>
    </xf>
    <xf numFmtId="0" fontId="8" fillId="4" borderId="59" xfId="7" applyFont="1" applyFill="1" applyBorder="1" applyAlignment="1">
      <alignment horizontal="center" vertical="center" textRotation="255"/>
    </xf>
    <xf numFmtId="0" fontId="8" fillId="4" borderId="51" xfId="7" applyFont="1" applyFill="1" applyBorder="1" applyAlignment="1">
      <alignment horizontal="center" vertical="center" textRotation="255"/>
    </xf>
    <xf numFmtId="0" fontId="8" fillId="4" borderId="48" xfId="7" applyFont="1" applyFill="1" applyBorder="1" applyAlignment="1">
      <alignment horizontal="center" vertical="center" textRotation="255"/>
    </xf>
    <xf numFmtId="0" fontId="31" fillId="4" borderId="57" xfId="7" applyFont="1" applyFill="1" applyBorder="1" applyAlignment="1">
      <alignment horizontal="left" vertical="center"/>
    </xf>
    <xf numFmtId="0" fontId="31" fillId="4" borderId="56" xfId="7" applyFont="1" applyFill="1" applyBorder="1" applyAlignment="1">
      <alignment horizontal="left" vertical="center"/>
    </xf>
    <xf numFmtId="0" fontId="31" fillId="2" borderId="54" xfId="7" applyFont="1" applyFill="1" applyBorder="1" applyAlignment="1">
      <alignment horizontal="center" vertical="center"/>
    </xf>
    <xf numFmtId="0" fontId="31" fillId="2" borderId="22" xfId="7" applyFont="1" applyFill="1" applyBorder="1" applyAlignment="1">
      <alignment horizontal="center" vertical="center"/>
    </xf>
    <xf numFmtId="0" fontId="31" fillId="2" borderId="8" xfId="7" applyFont="1" applyFill="1" applyBorder="1" applyAlignment="1">
      <alignment horizontal="center" vertical="center"/>
    </xf>
    <xf numFmtId="0" fontId="31" fillId="2" borderId="52" xfId="7" applyFont="1" applyFill="1" applyBorder="1" applyAlignment="1">
      <alignment horizontal="center" vertical="center"/>
    </xf>
    <xf numFmtId="0" fontId="31" fillId="2" borderId="21" xfId="7" applyFont="1" applyFill="1" applyBorder="1" applyAlignment="1">
      <alignment horizontal="center" vertical="center"/>
    </xf>
    <xf numFmtId="0" fontId="31" fillId="2" borderId="9" xfId="7" applyFont="1" applyFill="1" applyBorder="1" applyAlignment="1">
      <alignment horizontal="center" vertical="center"/>
    </xf>
    <xf numFmtId="0" fontId="31" fillId="2" borderId="6" xfId="7" applyFont="1" applyFill="1" applyBorder="1" applyAlignment="1">
      <alignment horizontal="center" vertical="center" wrapText="1"/>
    </xf>
    <xf numFmtId="0" fontId="34" fillId="2" borderId="0" xfId="7" applyFont="1" applyFill="1" applyAlignment="1">
      <alignment horizontal="left" vertical="top"/>
    </xf>
    <xf numFmtId="0" fontId="29" fillId="2" borderId="46" xfId="7" applyFont="1" applyFill="1" applyBorder="1" applyAlignment="1">
      <alignment horizontal="left" vertical="center" wrapText="1"/>
    </xf>
    <xf numFmtId="0" fontId="8" fillId="4" borderId="53" xfId="7" applyFont="1" applyFill="1" applyBorder="1" applyAlignment="1">
      <alignment horizontal="center" vertical="center" textRotation="255"/>
    </xf>
    <xf numFmtId="0" fontId="4" fillId="2" borderId="1" xfId="1" applyFont="1" applyFill="1" applyBorder="1" applyAlignment="1">
      <alignment horizontal="center" vertical="center" shrinkToFit="1"/>
    </xf>
    <xf numFmtId="49" fontId="10" fillId="2" borderId="6" xfId="2"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7" xfId="1" applyNumberFormat="1" applyFont="1" applyFill="1" applyBorder="1" applyAlignment="1">
      <alignment horizontal="left" vertical="center"/>
    </xf>
    <xf numFmtId="0" fontId="4" fillId="2" borderId="0" xfId="1" applyFont="1" applyFill="1" applyAlignment="1">
      <alignment horizontal="left" vertical="center" wrapText="1"/>
    </xf>
    <xf numFmtId="0" fontId="4" fillId="2" borderId="1" xfId="1" applyFont="1" applyFill="1" applyBorder="1" applyAlignment="1">
      <alignment horizontal="center" vertical="center"/>
    </xf>
    <xf numFmtId="0" fontId="4" fillId="2" borderId="6" xfId="1" applyFont="1" applyFill="1" applyBorder="1" applyAlignment="1">
      <alignment horizontal="left" vertical="center"/>
    </xf>
    <xf numFmtId="0" fontId="4" fillId="2" borderId="3" xfId="1" applyFont="1" applyFill="1" applyBorder="1" applyAlignment="1">
      <alignment horizontal="left" vertical="center"/>
    </xf>
    <xf numFmtId="0" fontId="4" fillId="2" borderId="7" xfId="1" applyFont="1" applyFill="1" applyBorder="1" applyAlignment="1">
      <alignment horizontal="left" vertical="center"/>
    </xf>
    <xf numFmtId="49" fontId="4" fillId="2" borderId="6" xfId="1" applyNumberFormat="1" applyFont="1" applyFill="1" applyBorder="1" applyAlignment="1">
      <alignment horizontal="left" vertical="center"/>
    </xf>
    <xf numFmtId="0" fontId="9" fillId="2" borderId="1" xfId="1" applyFont="1" applyFill="1" applyBorder="1" applyAlignment="1">
      <alignment horizontal="left" vertical="center" wrapText="1"/>
    </xf>
    <xf numFmtId="0" fontId="4" fillId="2" borderId="10"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0"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1" fillId="0" borderId="57" xfId="8" applyFont="1" applyFill="1" applyBorder="1" applyAlignment="1">
      <alignment horizontal="left" vertical="center" wrapText="1"/>
    </xf>
    <xf numFmtId="0" fontId="41" fillId="0" borderId="56" xfId="8" applyFont="1" applyFill="1" applyBorder="1" applyAlignment="1">
      <alignment horizontal="left" vertical="center" wrapText="1"/>
    </xf>
    <xf numFmtId="180" fontId="41" fillId="2" borderId="58" xfId="8" applyNumberFormat="1" applyFont="1" applyFill="1" applyBorder="1" applyAlignment="1">
      <alignment horizontal="center" vertical="center" wrapText="1"/>
    </xf>
    <xf numFmtId="180" fontId="41" fillId="2" borderId="68" xfId="8" applyNumberFormat="1" applyFont="1" applyFill="1" applyBorder="1" applyAlignment="1">
      <alignment horizontal="center" vertical="center" wrapText="1"/>
    </xf>
    <xf numFmtId="0" fontId="38" fillId="5" borderId="10" xfId="8" applyFont="1" applyFill="1" applyBorder="1" applyAlignment="1" applyProtection="1">
      <alignment horizontal="center" vertical="center" wrapText="1"/>
      <protection locked="0"/>
    </xf>
    <xf numFmtId="0" fontId="38" fillId="6" borderId="27" xfId="8" applyFont="1" applyFill="1" applyBorder="1" applyAlignment="1" applyProtection="1">
      <alignment horizontal="center" vertical="center" wrapText="1"/>
      <protection locked="0"/>
    </xf>
    <xf numFmtId="0" fontId="38" fillId="6" borderId="2" xfId="8" applyFont="1" applyFill="1" applyBorder="1" applyAlignment="1" applyProtection="1">
      <alignment horizontal="center" vertical="center" wrapText="1"/>
      <protection locked="0"/>
    </xf>
    <xf numFmtId="0" fontId="38" fillId="5" borderId="6" xfId="8" applyFont="1" applyFill="1" applyBorder="1" applyAlignment="1" applyProtection="1">
      <alignment horizontal="center" vertical="center" shrinkToFit="1"/>
      <protection locked="0"/>
    </xf>
    <xf numFmtId="0" fontId="38" fillId="6" borderId="3" xfId="8" applyFont="1" applyFill="1" applyBorder="1" applyAlignment="1" applyProtection="1">
      <alignment horizontal="center" vertical="center" shrinkToFit="1"/>
      <protection locked="0"/>
    </xf>
    <xf numFmtId="0" fontId="38" fillId="6" borderId="7" xfId="8" applyFont="1" applyFill="1" applyBorder="1" applyAlignment="1" applyProtection="1">
      <alignment horizontal="center" vertical="center" shrinkToFit="1"/>
      <protection locked="0"/>
    </xf>
    <xf numFmtId="0" fontId="38" fillId="6" borderId="6" xfId="8" applyFont="1" applyFill="1" applyBorder="1" applyAlignment="1" applyProtection="1">
      <alignment horizontal="center" vertical="center" shrinkToFit="1"/>
      <protection locked="0"/>
    </xf>
    <xf numFmtId="0" fontId="38" fillId="7" borderId="4" xfId="8" applyFont="1" applyFill="1" applyBorder="1" applyAlignment="1" applyProtection="1">
      <alignment horizontal="center" vertical="center" wrapText="1"/>
      <protection locked="0"/>
    </xf>
    <xf numFmtId="0" fontId="38" fillId="7" borderId="22" xfId="8" applyFont="1" applyFill="1" applyBorder="1" applyAlignment="1" applyProtection="1">
      <alignment horizontal="center" vertical="center" wrapText="1"/>
      <protection locked="0"/>
    </xf>
    <xf numFmtId="0" fontId="38" fillId="7" borderId="66" xfId="8" applyFont="1" applyFill="1" applyBorder="1" applyAlignment="1" applyProtection="1">
      <alignment horizontal="center" vertical="center" wrapText="1"/>
      <protection locked="0"/>
    </xf>
    <xf numFmtId="0" fontId="38" fillId="7" borderId="17" xfId="8" applyFont="1" applyFill="1" applyBorder="1" applyAlignment="1" applyProtection="1">
      <alignment horizontal="center" vertical="center" wrapText="1"/>
      <protection locked="0"/>
    </xf>
    <xf numFmtId="0" fontId="38" fillId="7" borderId="0" xfId="8" applyFont="1" applyFill="1" applyBorder="1" applyAlignment="1" applyProtection="1">
      <alignment horizontal="center" vertical="center" wrapText="1"/>
      <protection locked="0"/>
    </xf>
    <xf numFmtId="0" fontId="38" fillId="7" borderId="65" xfId="8" applyFont="1" applyFill="1" applyBorder="1" applyAlignment="1" applyProtection="1">
      <alignment horizontal="center" vertical="center" wrapText="1"/>
      <protection locked="0"/>
    </xf>
    <xf numFmtId="0" fontId="38" fillId="7" borderId="5" xfId="8" applyFont="1" applyFill="1" applyBorder="1" applyAlignment="1" applyProtection="1">
      <alignment horizontal="center" vertical="center" wrapText="1"/>
      <protection locked="0"/>
    </xf>
    <xf numFmtId="0" fontId="38" fillId="7" borderId="21" xfId="8" applyFont="1" applyFill="1" applyBorder="1" applyAlignment="1" applyProtection="1">
      <alignment horizontal="center" vertical="center" wrapText="1"/>
      <protection locked="0"/>
    </xf>
    <xf numFmtId="0" fontId="38" fillId="7" borderId="60" xfId="8" applyFont="1" applyFill="1" applyBorder="1" applyAlignment="1" applyProtection="1">
      <alignment horizontal="center" vertical="center" wrapText="1"/>
      <protection locked="0"/>
    </xf>
    <xf numFmtId="0" fontId="45" fillId="0" borderId="116" xfId="8" applyFont="1" applyFill="1" applyBorder="1" applyAlignment="1">
      <alignment horizontal="center" vertical="center" wrapText="1"/>
    </xf>
    <xf numFmtId="0" fontId="45" fillId="0" borderId="117" xfId="8" applyFont="1" applyFill="1" applyBorder="1" applyAlignment="1">
      <alignment horizontal="center" vertical="center" wrapText="1"/>
    </xf>
    <xf numFmtId="0" fontId="45" fillId="0" borderId="118" xfId="8" applyFont="1" applyFill="1" applyBorder="1" applyAlignment="1">
      <alignment horizontal="center" vertical="center" wrapText="1"/>
    </xf>
    <xf numFmtId="180" fontId="41" fillId="2" borderId="67" xfId="8" applyNumberFormat="1" applyFont="1" applyFill="1" applyBorder="1" applyAlignment="1">
      <alignment horizontal="center" vertical="center" wrapText="1"/>
    </xf>
    <xf numFmtId="180" fontId="41" fillId="2" borderId="56" xfId="8" applyNumberFormat="1" applyFont="1" applyFill="1" applyBorder="1" applyAlignment="1">
      <alignment horizontal="center" vertical="center" wrapText="1"/>
    </xf>
    <xf numFmtId="0" fontId="42" fillId="0" borderId="132" xfId="8" applyFont="1" applyBorder="1" applyAlignment="1">
      <alignment horizontal="center" vertical="center" wrapText="1"/>
    </xf>
    <xf numFmtId="0" fontId="42" fillId="0" borderId="133" xfId="8" applyFont="1" applyBorder="1" applyAlignment="1">
      <alignment horizontal="center" vertical="center" wrapText="1"/>
    </xf>
    <xf numFmtId="0" fontId="42" fillId="0" borderId="134" xfId="8" applyFont="1" applyBorder="1" applyAlignment="1">
      <alignment horizontal="center" vertical="center" wrapText="1"/>
    </xf>
    <xf numFmtId="0" fontId="42" fillId="0" borderId="135" xfId="8" applyFont="1" applyBorder="1" applyAlignment="1">
      <alignment horizontal="center" vertical="center" wrapText="1"/>
    </xf>
    <xf numFmtId="0" fontId="42" fillId="0" borderId="136" xfId="8" applyFont="1" applyBorder="1" applyAlignment="1">
      <alignment horizontal="center" vertical="center" wrapText="1"/>
    </xf>
    <xf numFmtId="0" fontId="42" fillId="0" borderId="137" xfId="8" applyFont="1" applyBorder="1" applyAlignment="1">
      <alignment horizontal="center" vertical="center" wrapText="1"/>
    </xf>
    <xf numFmtId="0" fontId="42" fillId="0" borderId="141" xfId="8" applyFont="1" applyBorder="1" applyAlignment="1">
      <alignment horizontal="center" vertical="center" wrapText="1"/>
    </xf>
    <xf numFmtId="0" fontId="42" fillId="0" borderId="142" xfId="8" applyFont="1" applyBorder="1" applyAlignment="1">
      <alignment horizontal="center" vertical="center" wrapText="1"/>
    </xf>
    <xf numFmtId="0" fontId="42" fillId="0" borderId="143" xfId="8" applyFont="1" applyBorder="1" applyAlignment="1">
      <alignment horizontal="center" vertical="center" wrapText="1"/>
    </xf>
    <xf numFmtId="0" fontId="41" fillId="0" borderId="3" xfId="8" applyFont="1" applyFill="1" applyBorder="1" applyAlignment="1">
      <alignment horizontal="left" vertical="center" wrapText="1"/>
    </xf>
    <xf numFmtId="0" fontId="41" fillId="0" borderId="49" xfId="8" applyFont="1" applyFill="1" applyBorder="1" applyAlignment="1">
      <alignment horizontal="left" vertical="center" wrapText="1"/>
    </xf>
    <xf numFmtId="180" fontId="41" fillId="2" borderId="54" xfId="8" applyNumberFormat="1" applyFont="1" applyFill="1" applyBorder="1" applyAlignment="1">
      <alignment horizontal="center" vertical="center" wrapText="1"/>
    </xf>
    <xf numFmtId="180" fontId="41" fillId="2" borderId="8" xfId="8" applyNumberFormat="1" applyFont="1" applyFill="1" applyBorder="1" applyAlignment="1">
      <alignment horizontal="center" vertical="center" wrapText="1"/>
    </xf>
    <xf numFmtId="180" fontId="41" fillId="2" borderId="4" xfId="8" applyNumberFormat="1" applyFont="1" applyFill="1" applyBorder="1" applyAlignment="1">
      <alignment horizontal="center" vertical="center" wrapText="1"/>
    </xf>
    <xf numFmtId="180" fontId="41" fillId="2" borderId="66" xfId="8" applyNumberFormat="1" applyFont="1" applyFill="1" applyBorder="1" applyAlignment="1">
      <alignment horizontal="center" vertical="center" wrapText="1"/>
    </xf>
    <xf numFmtId="180" fontId="42" fillId="2" borderId="138" xfId="8" applyNumberFormat="1" applyFont="1" applyFill="1" applyBorder="1" applyAlignment="1">
      <alignment horizontal="center" vertical="center" wrapText="1"/>
    </xf>
    <xf numFmtId="180" fontId="42" fillId="2" borderId="139" xfId="8" applyNumberFormat="1" applyFont="1" applyFill="1" applyBorder="1" applyAlignment="1">
      <alignment horizontal="center" vertical="center" wrapText="1"/>
    </xf>
    <xf numFmtId="180" fontId="42" fillId="2" borderId="140" xfId="8" applyNumberFormat="1" applyFont="1" applyFill="1" applyBorder="1" applyAlignment="1">
      <alignment horizontal="center" vertical="center" wrapText="1"/>
    </xf>
    <xf numFmtId="180" fontId="42" fillId="2" borderId="135" xfId="8" applyNumberFormat="1" applyFont="1" applyFill="1" applyBorder="1" applyAlignment="1">
      <alignment horizontal="center" vertical="center" wrapText="1"/>
    </xf>
    <xf numFmtId="180" fontId="42" fillId="2" borderId="136" xfId="8" applyNumberFormat="1" applyFont="1" applyFill="1" applyBorder="1" applyAlignment="1">
      <alignment horizontal="center" vertical="center" wrapText="1"/>
    </xf>
    <xf numFmtId="180" fontId="42" fillId="2" borderId="137" xfId="8" applyNumberFormat="1" applyFont="1" applyFill="1" applyBorder="1" applyAlignment="1">
      <alignment horizontal="center" vertical="center" wrapText="1"/>
    </xf>
    <xf numFmtId="180" fontId="42" fillId="2" borderId="141" xfId="8" applyNumberFormat="1" applyFont="1" applyFill="1" applyBorder="1" applyAlignment="1">
      <alignment horizontal="center" vertical="center" wrapText="1"/>
    </xf>
    <xf numFmtId="180" fontId="42" fillId="2" borderId="142" xfId="8" applyNumberFormat="1" applyFont="1" applyFill="1" applyBorder="1" applyAlignment="1">
      <alignment horizontal="center" vertical="center" wrapText="1"/>
    </xf>
    <xf numFmtId="180" fontId="42" fillId="2" borderId="143" xfId="8" applyNumberFormat="1" applyFont="1" applyFill="1" applyBorder="1" applyAlignment="1">
      <alignment horizontal="center" vertical="center" wrapText="1"/>
    </xf>
    <xf numFmtId="1" fontId="38" fillId="2" borderId="119" xfId="8" applyNumberFormat="1" applyFont="1" applyFill="1" applyBorder="1" applyAlignment="1">
      <alignment horizontal="center" vertical="center" wrapText="1"/>
    </xf>
    <xf numFmtId="1" fontId="38" fillId="2" borderId="120" xfId="8" applyNumberFormat="1" applyFont="1" applyFill="1" applyBorder="1" applyAlignment="1">
      <alignment horizontal="center" vertical="center" wrapText="1"/>
    </xf>
    <xf numFmtId="1" fontId="38" fillId="2" borderId="121" xfId="8" applyNumberFormat="1" applyFont="1" applyFill="1" applyBorder="1" applyAlignment="1">
      <alignment horizontal="center" vertical="center" wrapText="1"/>
    </xf>
    <xf numFmtId="1" fontId="38" fillId="2" borderId="122" xfId="8" applyNumberFormat="1" applyFont="1" applyFill="1" applyBorder="1" applyAlignment="1">
      <alignment horizontal="center" vertical="center" wrapText="1"/>
    </xf>
    <xf numFmtId="0" fontId="38" fillId="7" borderId="54" xfId="8" applyFont="1" applyFill="1" applyBorder="1" applyAlignment="1" applyProtection="1">
      <alignment horizontal="center" vertical="center" wrapText="1"/>
      <protection locked="0"/>
    </xf>
    <xf numFmtId="0" fontId="38" fillId="7" borderId="53" xfId="8" applyFont="1" applyFill="1" applyBorder="1" applyAlignment="1" applyProtection="1">
      <alignment horizontal="center" vertical="center" wrapText="1"/>
      <protection locked="0"/>
    </xf>
    <xf numFmtId="0" fontId="38" fillId="7" borderId="47" xfId="8" applyFont="1" applyFill="1" applyBorder="1" applyAlignment="1" applyProtection="1">
      <alignment horizontal="center" vertical="center" wrapText="1"/>
      <protection locked="0"/>
    </xf>
    <xf numFmtId="0" fontId="38" fillId="7" borderId="46" xfId="8" applyFont="1" applyFill="1" applyBorder="1" applyAlignment="1" applyProtection="1">
      <alignment horizontal="center" vertical="center" wrapText="1"/>
      <protection locked="0"/>
    </xf>
    <xf numFmtId="0" fontId="38" fillId="7" borderId="86" xfId="8" applyFont="1" applyFill="1" applyBorder="1" applyAlignment="1" applyProtection="1">
      <alignment horizontal="center" vertical="center" wrapText="1"/>
      <protection locked="0"/>
    </xf>
    <xf numFmtId="0" fontId="45" fillId="0" borderId="100" xfId="8" applyFont="1" applyFill="1" applyBorder="1" applyAlignment="1">
      <alignment horizontal="center" vertical="center" wrapText="1"/>
    </xf>
    <xf numFmtId="0" fontId="45" fillId="0" borderId="101" xfId="8" applyFont="1" applyFill="1" applyBorder="1" applyAlignment="1">
      <alignment horizontal="center" vertical="center" wrapText="1"/>
    </xf>
    <xf numFmtId="0" fontId="45" fillId="0" borderId="102" xfId="8" applyFont="1" applyFill="1" applyBorder="1" applyAlignment="1">
      <alignment horizontal="center" vertical="center" wrapText="1"/>
    </xf>
    <xf numFmtId="180" fontId="38" fillId="2" borderId="100" xfId="8" applyNumberFormat="1" applyFont="1" applyFill="1" applyBorder="1" applyAlignment="1">
      <alignment horizontal="center" vertical="center" wrapText="1"/>
    </xf>
    <xf numFmtId="180" fontId="38" fillId="2" borderId="106" xfId="8" applyNumberFormat="1" applyFont="1" applyFill="1" applyBorder="1" applyAlignment="1">
      <alignment horizontal="center" vertical="center" wrapText="1"/>
    </xf>
    <xf numFmtId="180" fontId="38" fillId="2" borderId="107" xfId="8" applyNumberFormat="1" applyFont="1" applyFill="1" applyBorder="1" applyAlignment="1">
      <alignment horizontal="center" vertical="center" wrapText="1"/>
    </xf>
    <xf numFmtId="180" fontId="38" fillId="2" borderId="102" xfId="8" applyNumberFormat="1" applyFont="1" applyFill="1" applyBorder="1" applyAlignment="1">
      <alignment horizontal="center" vertical="center" wrapText="1"/>
    </xf>
    <xf numFmtId="0" fontId="46" fillId="0" borderId="124" xfId="8" applyFont="1" applyFill="1" applyBorder="1" applyAlignment="1">
      <alignment horizontal="center" vertical="center" wrapText="1"/>
    </xf>
    <xf numFmtId="0" fontId="46" fillId="0" borderId="125" xfId="8" applyFont="1" applyFill="1" applyBorder="1" applyAlignment="1">
      <alignment horizontal="center" vertical="center" wrapText="1"/>
    </xf>
    <xf numFmtId="0" fontId="46" fillId="0" borderId="126" xfId="8" applyFont="1" applyFill="1" applyBorder="1" applyAlignment="1">
      <alignment horizontal="center" vertical="center" wrapText="1"/>
    </xf>
    <xf numFmtId="180" fontId="38" fillId="2" borderId="108" xfId="8" applyNumberFormat="1" applyFont="1" applyFill="1" applyBorder="1" applyAlignment="1">
      <alignment horizontal="center" vertical="center" wrapText="1"/>
    </xf>
    <xf numFmtId="180" fontId="38" fillId="2" borderId="114" xfId="8" applyNumberFormat="1" applyFont="1" applyFill="1" applyBorder="1" applyAlignment="1">
      <alignment horizontal="center" vertical="center" wrapText="1"/>
    </xf>
    <xf numFmtId="180" fontId="38" fillId="2" borderId="115" xfId="8" applyNumberFormat="1" applyFont="1" applyFill="1" applyBorder="1" applyAlignment="1">
      <alignment horizontal="center" vertical="center" wrapText="1"/>
    </xf>
    <xf numFmtId="180" fontId="38" fillId="2" borderId="110" xfId="8" applyNumberFormat="1" applyFont="1" applyFill="1" applyBorder="1" applyAlignment="1">
      <alignment horizontal="center" vertical="center" wrapText="1"/>
    </xf>
    <xf numFmtId="0" fontId="41" fillId="0" borderId="42" xfId="8" applyFont="1" applyFill="1" applyBorder="1" applyAlignment="1">
      <alignment horizontal="left" vertical="center" wrapText="1"/>
    </xf>
    <xf numFmtId="0" fontId="41" fillId="0" borderId="41" xfId="8" applyFont="1" applyFill="1" applyBorder="1" applyAlignment="1">
      <alignment horizontal="left" vertical="center" wrapText="1"/>
    </xf>
    <xf numFmtId="0" fontId="41" fillId="0" borderId="53" xfId="8" applyFont="1" applyBorder="1" applyAlignment="1">
      <alignment horizontal="center" vertical="center" wrapText="1"/>
    </xf>
    <xf numFmtId="0" fontId="41" fillId="0" borderId="0" xfId="8" applyFont="1" applyBorder="1" applyAlignment="1">
      <alignment horizontal="center" vertical="center" wrapText="1"/>
    </xf>
    <xf numFmtId="0" fontId="41" fillId="0" borderId="65" xfId="8" applyFont="1" applyBorder="1" applyAlignment="1">
      <alignment horizontal="center" vertical="center" wrapText="1"/>
    </xf>
    <xf numFmtId="0" fontId="41" fillId="0" borderId="47" xfId="8" applyFont="1" applyBorder="1" applyAlignment="1">
      <alignment horizontal="center" vertical="center" wrapText="1"/>
    </xf>
    <xf numFmtId="0" fontId="41" fillId="0" borderId="46" xfId="8" applyFont="1" applyBorder="1" applyAlignment="1">
      <alignment horizontal="center" vertical="center" wrapText="1"/>
    </xf>
    <xf numFmtId="0" fontId="41" fillId="0" borderId="86" xfId="8" applyFont="1" applyBorder="1" applyAlignment="1">
      <alignment horizontal="center" vertical="center" wrapText="1"/>
    </xf>
    <xf numFmtId="0" fontId="41" fillId="0" borderId="21" xfId="8" applyFont="1" applyBorder="1" applyAlignment="1">
      <alignment horizontal="center" vertical="center"/>
    </xf>
    <xf numFmtId="0" fontId="41" fillId="0" borderId="60" xfId="8" applyFont="1" applyBorder="1" applyAlignment="1">
      <alignment horizontal="center" vertical="center"/>
    </xf>
    <xf numFmtId="0" fontId="41" fillId="0" borderId="3" xfId="8" applyFont="1" applyBorder="1" applyAlignment="1">
      <alignment horizontal="center" vertical="center"/>
    </xf>
    <xf numFmtId="0" fontId="41" fillId="0" borderId="49" xfId="8" applyFont="1" applyBorder="1" applyAlignment="1">
      <alignment horizontal="center" vertical="center"/>
    </xf>
    <xf numFmtId="0" fontId="41" fillId="7" borderId="42" xfId="8" applyFont="1" applyFill="1" applyBorder="1" applyAlignment="1" applyProtection="1">
      <alignment horizontal="center" vertical="center"/>
      <protection locked="0"/>
    </xf>
    <xf numFmtId="0" fontId="41" fillId="7" borderId="41" xfId="8" applyFont="1" applyFill="1" applyBorder="1" applyAlignment="1" applyProtection="1">
      <alignment horizontal="center" vertical="center"/>
      <protection locked="0"/>
    </xf>
    <xf numFmtId="0" fontId="38" fillId="7" borderId="54" xfId="8" applyFont="1" applyFill="1" applyBorder="1" applyAlignment="1" applyProtection="1">
      <alignment horizontal="left" vertical="center" wrapText="1"/>
      <protection locked="0"/>
    </xf>
    <xf numFmtId="0" fontId="38" fillId="7" borderId="22" xfId="8" applyFont="1" applyFill="1" applyBorder="1" applyAlignment="1" applyProtection="1">
      <alignment horizontal="left" vertical="center" wrapText="1"/>
      <protection locked="0"/>
    </xf>
    <xf numFmtId="0" fontId="38" fillId="7" borderId="66" xfId="8" applyFont="1" applyFill="1" applyBorder="1" applyAlignment="1" applyProtection="1">
      <alignment horizontal="left" vertical="center" wrapText="1"/>
      <protection locked="0"/>
    </xf>
    <xf numFmtId="0" fontId="38" fillId="7" borderId="53" xfId="8" applyFont="1" applyFill="1" applyBorder="1" applyAlignment="1" applyProtection="1">
      <alignment horizontal="left" vertical="center" wrapText="1"/>
      <protection locked="0"/>
    </xf>
    <xf numFmtId="0" fontId="38" fillId="7" borderId="0" xfId="8" applyFont="1" applyFill="1" applyBorder="1" applyAlignment="1" applyProtection="1">
      <alignment horizontal="left" vertical="center" wrapText="1"/>
      <protection locked="0"/>
    </xf>
    <xf numFmtId="0" fontId="38" fillId="7" borderId="65" xfId="8" applyFont="1" applyFill="1" applyBorder="1" applyAlignment="1" applyProtection="1">
      <alignment horizontal="left" vertical="center" wrapText="1"/>
      <protection locked="0"/>
    </xf>
    <xf numFmtId="0" fontId="38" fillId="7" borderId="52" xfId="8" applyFont="1" applyFill="1" applyBorder="1" applyAlignment="1" applyProtection="1">
      <alignment horizontal="left" vertical="center" wrapText="1"/>
      <protection locked="0"/>
    </xf>
    <xf numFmtId="0" fontId="38" fillId="7" borderId="21" xfId="8" applyFont="1" applyFill="1" applyBorder="1" applyAlignment="1" applyProtection="1">
      <alignment horizontal="left" vertical="center" wrapText="1"/>
      <protection locked="0"/>
    </xf>
    <xf numFmtId="0" fontId="38" fillId="7" borderId="60" xfId="8" applyFont="1" applyFill="1" applyBorder="1" applyAlignment="1" applyProtection="1">
      <alignment horizontal="left" vertical="center" wrapText="1"/>
      <protection locked="0"/>
    </xf>
    <xf numFmtId="0" fontId="46" fillId="0" borderId="108" xfId="8" applyFont="1" applyFill="1" applyBorder="1" applyAlignment="1">
      <alignment horizontal="center" vertical="center" wrapText="1"/>
    </xf>
    <xf numFmtId="0" fontId="46" fillId="0" borderId="109" xfId="8" applyFont="1" applyFill="1" applyBorder="1" applyAlignment="1">
      <alignment horizontal="center" vertical="center" wrapText="1"/>
    </xf>
    <xf numFmtId="0" fontId="46" fillId="0" borderId="110" xfId="8" applyFont="1" applyFill="1" applyBorder="1" applyAlignment="1">
      <alignment horizontal="center" vertical="center" wrapText="1"/>
    </xf>
    <xf numFmtId="0" fontId="38" fillId="0" borderId="99" xfId="8" applyFont="1" applyBorder="1" applyAlignment="1">
      <alignment horizontal="center" vertical="center" shrinkToFit="1"/>
    </xf>
    <xf numFmtId="0" fontId="38" fillId="0" borderId="123" xfId="8" applyFont="1" applyBorder="1" applyAlignment="1">
      <alignment horizontal="center" vertical="center" shrinkToFit="1"/>
    </xf>
    <xf numFmtId="0" fontId="38" fillId="5" borderId="54" xfId="8" applyFont="1" applyFill="1" applyBorder="1" applyAlignment="1" applyProtection="1">
      <alignment horizontal="center" vertical="center" shrinkToFit="1"/>
      <protection locked="0"/>
    </xf>
    <xf numFmtId="0" fontId="38" fillId="5" borderId="22" xfId="8" applyFont="1" applyFill="1" applyBorder="1" applyAlignment="1" applyProtection="1">
      <alignment horizontal="center" vertical="center" shrinkToFit="1"/>
      <protection locked="0"/>
    </xf>
    <xf numFmtId="0" fontId="38" fillId="5" borderId="8" xfId="8" applyFont="1" applyFill="1" applyBorder="1" applyAlignment="1" applyProtection="1">
      <alignment horizontal="center" vertical="center" shrinkToFit="1"/>
      <protection locked="0"/>
    </xf>
    <xf numFmtId="0" fontId="38" fillId="5" borderId="53" xfId="8" applyFont="1" applyFill="1" applyBorder="1" applyAlignment="1" applyProtection="1">
      <alignment horizontal="center" vertical="center" shrinkToFit="1"/>
      <protection locked="0"/>
    </xf>
    <xf numFmtId="0" fontId="38" fillId="5" borderId="0" xfId="8" applyFont="1" applyFill="1" applyBorder="1" applyAlignment="1" applyProtection="1">
      <alignment horizontal="center" vertical="center" shrinkToFit="1"/>
      <protection locked="0"/>
    </xf>
    <xf numFmtId="0" fontId="38" fillId="5" borderId="23" xfId="8" applyFont="1" applyFill="1" applyBorder="1" applyAlignment="1" applyProtection="1">
      <alignment horizontal="center" vertical="center" shrinkToFit="1"/>
      <protection locked="0"/>
    </xf>
    <xf numFmtId="0" fontId="38" fillId="5" borderId="52" xfId="8" applyFont="1" applyFill="1" applyBorder="1" applyAlignment="1" applyProtection="1">
      <alignment horizontal="center" vertical="center" shrinkToFit="1"/>
      <protection locked="0"/>
    </xf>
    <xf numFmtId="0" fontId="38" fillId="5" borderId="21" xfId="8" applyFont="1" applyFill="1" applyBorder="1" applyAlignment="1" applyProtection="1">
      <alignment horizontal="center" vertical="center" shrinkToFit="1"/>
      <protection locked="0"/>
    </xf>
    <xf numFmtId="0" fontId="38" fillId="5" borderId="9" xfId="8" applyFont="1" applyFill="1" applyBorder="1" applyAlignment="1" applyProtection="1">
      <alignment horizontal="center" vertical="center" shrinkToFit="1"/>
      <protection locked="0"/>
    </xf>
    <xf numFmtId="0" fontId="38" fillId="6" borderId="84" xfId="8" applyFont="1" applyFill="1" applyBorder="1" applyAlignment="1" applyProtection="1">
      <alignment horizontal="center" vertical="center" wrapText="1"/>
      <protection locked="0"/>
    </xf>
    <xf numFmtId="0" fontId="38" fillId="6" borderId="43" xfId="8" applyFont="1" applyFill="1" applyBorder="1" applyAlignment="1" applyProtection="1">
      <alignment horizontal="center" vertical="center" shrinkToFit="1"/>
      <protection locked="0"/>
    </xf>
    <xf numFmtId="0" fontId="38" fillId="6" borderId="42" xfId="8" applyFont="1" applyFill="1" applyBorder="1" applyAlignment="1" applyProtection="1">
      <alignment horizontal="center" vertical="center" shrinkToFit="1"/>
      <protection locked="0"/>
    </xf>
    <xf numFmtId="0" fontId="38" fillId="6" borderId="61" xfId="8" applyFont="1" applyFill="1" applyBorder="1" applyAlignment="1" applyProtection="1">
      <alignment horizontal="center" vertical="center" shrinkToFit="1"/>
      <protection locked="0"/>
    </xf>
    <xf numFmtId="0" fontId="38" fillId="7" borderId="85" xfId="8" applyFont="1" applyFill="1" applyBorder="1" applyAlignment="1" applyProtection="1">
      <alignment horizontal="center" vertical="center" wrapText="1"/>
      <protection locked="0"/>
    </xf>
    <xf numFmtId="0" fontId="38" fillId="7" borderId="52" xfId="8" applyFont="1" applyFill="1" applyBorder="1" applyAlignment="1" applyProtection="1">
      <alignment horizontal="center" vertical="center" wrapText="1"/>
      <protection locked="0"/>
    </xf>
    <xf numFmtId="0" fontId="38" fillId="5" borderId="54" xfId="8" applyFont="1" applyFill="1" applyBorder="1" applyAlignment="1" applyProtection="1">
      <alignment horizontal="center" vertical="center"/>
      <protection locked="0"/>
    </xf>
    <xf numFmtId="0" fontId="38" fillId="5" borderId="22" xfId="8" applyFont="1" applyFill="1" applyBorder="1" applyAlignment="1" applyProtection="1">
      <alignment horizontal="center" vertical="center"/>
      <protection locked="0"/>
    </xf>
    <xf numFmtId="0" fontId="38" fillId="5" borderId="8" xfId="8" applyFont="1" applyFill="1" applyBorder="1" applyAlignment="1" applyProtection="1">
      <alignment horizontal="center" vertical="center"/>
      <protection locked="0"/>
    </xf>
    <xf numFmtId="0" fontId="38" fillId="5" borderId="53" xfId="8" applyFont="1" applyFill="1" applyBorder="1" applyAlignment="1" applyProtection="1">
      <alignment horizontal="center" vertical="center"/>
      <protection locked="0"/>
    </xf>
    <xf numFmtId="0" fontId="38" fillId="5" borderId="0" xfId="8" applyFont="1" applyFill="1" applyBorder="1" applyAlignment="1" applyProtection="1">
      <alignment horizontal="center" vertical="center"/>
      <protection locked="0"/>
    </xf>
    <xf numFmtId="0" fontId="38" fillId="5" borderId="23" xfId="8" applyFont="1" applyFill="1" applyBorder="1" applyAlignment="1" applyProtection="1">
      <alignment horizontal="center" vertical="center"/>
      <protection locked="0"/>
    </xf>
    <xf numFmtId="0" fontId="38" fillId="5" borderId="52" xfId="8" applyFont="1" applyFill="1" applyBorder="1" applyAlignment="1" applyProtection="1">
      <alignment horizontal="center" vertical="center"/>
      <protection locked="0"/>
    </xf>
    <xf numFmtId="0" fontId="38" fillId="5" borderId="21" xfId="8" applyFont="1" applyFill="1" applyBorder="1" applyAlignment="1" applyProtection="1">
      <alignment horizontal="center" vertical="center"/>
      <protection locked="0"/>
    </xf>
    <xf numFmtId="0" fontId="38" fillId="5" borderId="9" xfId="8" applyFont="1" applyFill="1" applyBorder="1" applyAlignment="1" applyProtection="1">
      <alignment horizontal="center" vertical="center"/>
      <protection locked="0"/>
    </xf>
    <xf numFmtId="0" fontId="38" fillId="0" borderId="88" xfId="8" applyFont="1" applyBorder="1" applyAlignment="1">
      <alignment horizontal="center" vertical="center" shrinkToFit="1"/>
    </xf>
    <xf numFmtId="0" fontId="38" fillId="5" borderId="78" xfId="8" applyFont="1" applyFill="1" applyBorder="1" applyAlignment="1" applyProtection="1">
      <alignment horizontal="center" vertical="center"/>
      <protection locked="0"/>
    </xf>
    <xf numFmtId="0" fontId="38" fillId="5" borderId="81" xfId="8" applyFont="1" applyFill="1" applyBorder="1" applyAlignment="1" applyProtection="1">
      <alignment horizontal="center" vertical="center"/>
      <protection locked="0"/>
    </xf>
    <xf numFmtId="0" fontId="38" fillId="5" borderId="77" xfId="8" applyFont="1" applyFill="1" applyBorder="1" applyAlignment="1" applyProtection="1">
      <alignment horizontal="center" vertical="center"/>
      <protection locked="0"/>
    </xf>
    <xf numFmtId="0" fontId="38" fillId="5" borderId="82" xfId="8" applyFont="1" applyFill="1" applyBorder="1" applyAlignment="1" applyProtection="1">
      <alignment horizontal="center" vertical="center" wrapText="1"/>
      <protection locked="0"/>
    </xf>
    <xf numFmtId="0" fontId="38" fillId="5" borderId="67" xfId="8" applyFont="1" applyFill="1" applyBorder="1" applyAlignment="1" applyProtection="1">
      <alignment horizontal="center" vertical="center" shrinkToFit="1"/>
      <protection locked="0"/>
    </xf>
    <xf numFmtId="0" fontId="38" fillId="6" borderId="57" xfId="8" applyFont="1" applyFill="1" applyBorder="1" applyAlignment="1" applyProtection="1">
      <alignment horizontal="center" vertical="center" shrinkToFit="1"/>
      <protection locked="0"/>
    </xf>
    <xf numFmtId="0" fontId="38" fillId="6" borderId="68" xfId="8" applyFont="1" applyFill="1" applyBorder="1" applyAlignment="1" applyProtection="1">
      <alignment horizontal="center" vertical="center" shrinkToFit="1"/>
      <protection locked="0"/>
    </xf>
    <xf numFmtId="0" fontId="38" fillId="7" borderId="80" xfId="8" applyFont="1" applyFill="1" applyBorder="1" applyAlignment="1" applyProtection="1">
      <alignment horizontal="center" vertical="center" wrapText="1"/>
      <protection locked="0"/>
    </xf>
    <xf numFmtId="0" fontId="38" fillId="7" borderId="81" xfId="8" applyFont="1" applyFill="1" applyBorder="1" applyAlignment="1" applyProtection="1">
      <alignment horizontal="center" vertical="center" wrapText="1"/>
      <protection locked="0"/>
    </xf>
    <xf numFmtId="0" fontId="38" fillId="7" borderId="79" xfId="8" applyFont="1" applyFill="1" applyBorder="1" applyAlignment="1" applyProtection="1">
      <alignment horizontal="center" vertical="center" wrapText="1"/>
      <protection locked="0"/>
    </xf>
    <xf numFmtId="0" fontId="45" fillId="0" borderId="89" xfId="8" applyFont="1" applyFill="1" applyBorder="1" applyAlignment="1">
      <alignment horizontal="center" vertical="center" wrapText="1"/>
    </xf>
    <xf numFmtId="0" fontId="45" fillId="0" borderId="90" xfId="8" applyFont="1" applyFill="1" applyBorder="1" applyAlignment="1">
      <alignment horizontal="center" vertical="center" wrapText="1"/>
    </xf>
    <xf numFmtId="0" fontId="45" fillId="0" borderId="91" xfId="8" applyFont="1" applyFill="1" applyBorder="1" applyAlignment="1">
      <alignment horizontal="center" vertical="center" wrapText="1"/>
    </xf>
    <xf numFmtId="0" fontId="44" fillId="2" borderId="78" xfId="8" applyFont="1" applyFill="1" applyBorder="1" applyAlignment="1">
      <alignment horizontal="center" vertical="center" wrapText="1"/>
    </xf>
    <xf numFmtId="0" fontId="44" fillId="2" borderId="77" xfId="8" applyFont="1" applyFill="1" applyBorder="1" applyAlignment="1">
      <alignment horizontal="center" vertical="center" wrapText="1"/>
    </xf>
    <xf numFmtId="0" fontId="44" fillId="2" borderId="53" xfId="8" applyFont="1" applyFill="1" applyBorder="1" applyAlignment="1">
      <alignment horizontal="center" vertical="center" wrapText="1"/>
    </xf>
    <xf numFmtId="0" fontId="44" fillId="2" borderId="23" xfId="8" applyFont="1" applyFill="1" applyBorder="1" applyAlignment="1">
      <alignment horizontal="center" vertical="center" wrapText="1"/>
    </xf>
    <xf numFmtId="0" fontId="44" fillId="2" borderId="47" xfId="8" applyFont="1" applyFill="1" applyBorder="1" applyAlignment="1">
      <alignment horizontal="center" vertical="center" wrapText="1"/>
    </xf>
    <xf numFmtId="0" fontId="44" fillId="2" borderId="83" xfId="8" applyFont="1" applyFill="1" applyBorder="1" applyAlignment="1">
      <alignment horizontal="center" vertical="center" wrapText="1"/>
    </xf>
    <xf numFmtId="0" fontId="44" fillId="2" borderId="80" xfId="8" applyFont="1" applyFill="1" applyBorder="1" applyAlignment="1">
      <alignment horizontal="center" vertical="center" wrapText="1"/>
    </xf>
    <xf numFmtId="0" fontId="44" fillId="2" borderId="79" xfId="8" applyFont="1" applyFill="1" applyBorder="1" applyAlignment="1">
      <alignment horizontal="center" vertical="center" wrapText="1"/>
    </xf>
    <xf numFmtId="0" fontId="44" fillId="2" borderId="17" xfId="8" applyFont="1" applyFill="1" applyBorder="1" applyAlignment="1">
      <alignment horizontal="center" vertical="center" wrapText="1"/>
    </xf>
    <xf numFmtId="0" fontId="44" fillId="2" borderId="65" xfId="8" applyFont="1" applyFill="1" applyBorder="1" applyAlignment="1">
      <alignment horizontal="center" vertical="center" wrapText="1"/>
    </xf>
    <xf numFmtId="0" fontId="44" fillId="2" borderId="85" xfId="8" applyFont="1" applyFill="1" applyBorder="1" applyAlignment="1">
      <alignment horizontal="center" vertical="center" wrapText="1"/>
    </xf>
    <xf numFmtId="0" fontId="44" fillId="2" borderId="86" xfId="8" applyFont="1" applyFill="1" applyBorder="1" applyAlignment="1">
      <alignment horizontal="center" vertical="center" wrapText="1"/>
    </xf>
    <xf numFmtId="0" fontId="41" fillId="0" borderId="78" xfId="8" applyFont="1" applyBorder="1" applyAlignment="1">
      <alignment horizontal="center" vertical="center" wrapText="1"/>
    </xf>
    <xf numFmtId="0" fontId="41" fillId="0" borderId="81" xfId="8" applyFont="1" applyBorder="1" applyAlignment="1">
      <alignment horizontal="center" vertical="center" wrapText="1"/>
    </xf>
    <xf numFmtId="0" fontId="41" fillId="0" borderId="79" xfId="8" applyFont="1" applyBorder="1" applyAlignment="1">
      <alignment horizontal="center" vertical="center" wrapText="1"/>
    </xf>
    <xf numFmtId="0" fontId="38" fillId="0" borderId="50" xfId="8" applyFont="1" applyBorder="1" applyAlignment="1">
      <alignment horizontal="center" vertical="center"/>
    </xf>
    <xf numFmtId="0" fontId="38" fillId="0" borderId="3" xfId="8" applyFont="1" applyBorder="1" applyAlignment="1">
      <alignment horizontal="center" vertical="center"/>
    </xf>
    <xf numFmtId="0" fontId="38" fillId="0" borderId="49" xfId="8" applyFont="1" applyBorder="1" applyAlignment="1">
      <alignment horizontal="center" vertical="center"/>
    </xf>
    <xf numFmtId="0" fontId="38" fillId="2" borderId="50" xfId="8" applyFont="1" applyFill="1" applyBorder="1" applyAlignment="1">
      <alignment horizontal="center" vertical="center"/>
    </xf>
    <xf numFmtId="0" fontId="38" fillId="2" borderId="3" xfId="8" applyFont="1" applyFill="1" applyBorder="1" applyAlignment="1">
      <alignment horizontal="center" vertical="center"/>
    </xf>
    <xf numFmtId="0" fontId="38" fillId="2" borderId="49" xfId="8" applyFont="1" applyFill="1" applyBorder="1" applyAlignment="1">
      <alignment horizontal="center" vertical="center"/>
    </xf>
    <xf numFmtId="1" fontId="38" fillId="2" borderId="95" xfId="8" applyNumberFormat="1" applyFont="1" applyFill="1" applyBorder="1" applyAlignment="1">
      <alignment horizontal="center" vertical="center" wrapText="1"/>
    </xf>
    <xf numFmtId="1" fontId="38" fillId="2" borderId="96" xfId="8" applyNumberFormat="1" applyFont="1" applyFill="1" applyBorder="1" applyAlignment="1">
      <alignment horizontal="center" vertical="center" wrapText="1"/>
    </xf>
    <xf numFmtId="1" fontId="38" fillId="2" borderId="97" xfId="8" applyNumberFormat="1" applyFont="1" applyFill="1" applyBorder="1" applyAlignment="1">
      <alignment horizontal="center" vertical="center" wrapText="1"/>
    </xf>
    <xf numFmtId="1" fontId="38" fillId="2" borderId="98" xfId="8" applyNumberFormat="1" applyFont="1" applyFill="1" applyBorder="1" applyAlignment="1">
      <alignment horizontal="center" vertical="center" wrapText="1"/>
    </xf>
    <xf numFmtId="0" fontId="38" fillId="7" borderId="78" xfId="8" applyFont="1" applyFill="1" applyBorder="1" applyAlignment="1" applyProtection="1">
      <alignment horizontal="left" vertical="center" wrapText="1"/>
      <protection locked="0"/>
    </xf>
    <xf numFmtId="0" fontId="38" fillId="7" borderId="81" xfId="8" applyFont="1" applyFill="1" applyBorder="1" applyAlignment="1" applyProtection="1">
      <alignment horizontal="left" vertical="center" wrapText="1"/>
      <protection locked="0"/>
    </xf>
    <xf numFmtId="0" fontId="38" fillId="7" borderId="79" xfId="8" applyFont="1" applyFill="1" applyBorder="1" applyAlignment="1" applyProtection="1">
      <alignment horizontal="left" vertical="center" wrapText="1"/>
      <protection locked="0"/>
    </xf>
    <xf numFmtId="20" fontId="38" fillId="7" borderId="6" xfId="8" applyNumberFormat="1" applyFont="1" applyFill="1" applyBorder="1" applyAlignment="1" applyProtection="1">
      <alignment horizontal="center" vertical="center"/>
      <protection locked="0"/>
    </xf>
    <xf numFmtId="20" fontId="38" fillId="7" borderId="3" xfId="8" applyNumberFormat="1" applyFont="1" applyFill="1" applyBorder="1" applyAlignment="1" applyProtection="1">
      <alignment horizontal="center" vertical="center"/>
      <protection locked="0"/>
    </xf>
    <xf numFmtId="20" fontId="38" fillId="7" borderId="7" xfId="8" applyNumberFormat="1" applyFont="1" applyFill="1" applyBorder="1" applyAlignment="1" applyProtection="1">
      <alignment horizontal="center" vertical="center"/>
      <protection locked="0"/>
    </xf>
    <xf numFmtId="4" fontId="38" fillId="0" borderId="6" xfId="8" applyNumberFormat="1" applyFont="1" applyBorder="1" applyAlignment="1">
      <alignment horizontal="center" vertical="center"/>
    </xf>
    <xf numFmtId="4" fontId="38" fillId="0" borderId="7" xfId="8" applyNumberFormat="1" applyFont="1" applyBorder="1" applyAlignment="1">
      <alignment horizontal="center" vertical="center"/>
    </xf>
    <xf numFmtId="0" fontId="38" fillId="0" borderId="59" xfId="8" applyFont="1" applyBorder="1" applyAlignment="1">
      <alignment horizontal="center" vertical="center"/>
    </xf>
    <xf numFmtId="0" fontId="38" fillId="0" borderId="51" xfId="8" applyFont="1" applyBorder="1" applyAlignment="1">
      <alignment horizontal="center" vertical="center"/>
    </xf>
    <xf numFmtId="0" fontId="38" fillId="0" borderId="48" xfId="8" applyFont="1" applyBorder="1" applyAlignment="1">
      <alignment horizontal="center" vertical="center"/>
    </xf>
    <xf numFmtId="0" fontId="38" fillId="0" borderId="78" xfId="8" applyFont="1" applyBorder="1" applyAlignment="1">
      <alignment horizontal="center" vertical="center" wrapText="1"/>
    </xf>
    <xf numFmtId="0" fontId="38" fillId="0" borderId="81" xfId="8" applyFont="1" applyBorder="1" applyAlignment="1">
      <alignment horizontal="center" vertical="center" wrapText="1"/>
    </xf>
    <xf numFmtId="0" fontId="38" fillId="0" borderId="77" xfId="8" applyFont="1" applyBorder="1" applyAlignment="1">
      <alignment horizontal="center" vertical="center" wrapText="1"/>
    </xf>
    <xf numFmtId="0" fontId="38" fillId="0" borderId="53" xfId="8" applyFont="1" applyBorder="1" applyAlignment="1">
      <alignment horizontal="center" vertical="center" wrapText="1"/>
    </xf>
    <xf numFmtId="0" fontId="38" fillId="0" borderId="0" xfId="8" applyFont="1" applyBorder="1" applyAlignment="1">
      <alignment horizontal="center" vertical="center" wrapText="1"/>
    </xf>
    <xf numFmtId="0" fontId="38" fillId="0" borderId="23" xfId="8" applyFont="1" applyBorder="1" applyAlignment="1">
      <alignment horizontal="center" vertical="center" wrapText="1"/>
    </xf>
    <xf numFmtId="0" fontId="38" fillId="0" borderId="47" xfId="8" applyFont="1" applyBorder="1" applyAlignment="1">
      <alignment horizontal="center" vertical="center" wrapText="1"/>
    </xf>
    <xf numFmtId="0" fontId="38" fillId="0" borderId="46" xfId="8" applyFont="1" applyBorder="1" applyAlignment="1">
      <alignment horizontal="center" vertical="center" wrapText="1"/>
    </xf>
    <xf numFmtId="0" fontId="38" fillId="0" borderId="83" xfId="8" applyFont="1" applyBorder="1" applyAlignment="1">
      <alignment horizontal="center" vertical="center" wrapText="1"/>
    </xf>
    <xf numFmtId="0" fontId="42" fillId="0" borderId="82" xfId="8" applyFont="1" applyBorder="1" applyAlignment="1">
      <alignment horizontal="center" vertical="center" wrapText="1"/>
    </xf>
    <xf numFmtId="0" fontId="42" fillId="0" borderId="27" xfId="8" applyFont="1" applyBorder="1" applyAlignment="1">
      <alignment horizontal="center" vertical="center" wrapText="1"/>
    </xf>
    <xf numFmtId="0" fontId="42" fillId="0" borderId="84" xfId="8" applyFont="1" applyBorder="1" applyAlignment="1">
      <alignment horizontal="center" vertical="center" wrapText="1"/>
    </xf>
    <xf numFmtId="0" fontId="38" fillId="0" borderId="80" xfId="8" applyFont="1" applyBorder="1" applyAlignment="1">
      <alignment horizontal="center" vertical="center" wrapText="1"/>
    </xf>
    <xf numFmtId="0" fontId="38" fillId="0" borderId="17" xfId="8" applyFont="1" applyBorder="1" applyAlignment="1">
      <alignment horizontal="center" vertical="center" wrapText="1"/>
    </xf>
    <xf numFmtId="0" fontId="38" fillId="0" borderId="85" xfId="8" applyFont="1" applyBorder="1" applyAlignment="1">
      <alignment horizontal="center" vertical="center" wrapText="1"/>
    </xf>
    <xf numFmtId="0" fontId="38" fillId="0" borderId="79" xfId="8" applyFont="1" applyBorder="1" applyAlignment="1">
      <alignment horizontal="center" vertical="center" wrapText="1"/>
    </xf>
    <xf numFmtId="0" fontId="38" fillId="0" borderId="65" xfId="8" applyFont="1" applyBorder="1" applyAlignment="1">
      <alignment horizontal="center" vertical="center" wrapText="1"/>
    </xf>
    <xf numFmtId="0" fontId="38" fillId="0" borderId="86" xfId="8" applyFont="1" applyBorder="1" applyAlignment="1">
      <alignment horizontal="center" vertical="center" wrapText="1"/>
    </xf>
    <xf numFmtId="0" fontId="42" fillId="0" borderId="78" xfId="8" applyFont="1" applyBorder="1" applyAlignment="1">
      <alignment horizontal="center" vertical="center" wrapText="1"/>
    </xf>
    <xf numFmtId="0" fontId="42" fillId="0" borderId="81" xfId="8" applyFont="1" applyBorder="1" applyAlignment="1">
      <alignment horizontal="center" vertical="center" wrapText="1"/>
    </xf>
    <xf numFmtId="0" fontId="42" fillId="0" borderId="79" xfId="8" applyFont="1" applyBorder="1" applyAlignment="1">
      <alignment horizontal="center" vertical="center" wrapText="1"/>
    </xf>
    <xf numFmtId="0" fontId="42" fillId="0" borderId="53" xfId="8" applyFont="1" applyBorder="1" applyAlignment="1">
      <alignment horizontal="center" vertical="center" wrapText="1"/>
    </xf>
    <xf numFmtId="0" fontId="42" fillId="0" borderId="0" xfId="8" applyFont="1" applyBorder="1" applyAlignment="1">
      <alignment horizontal="center" vertical="center" wrapText="1"/>
    </xf>
    <xf numFmtId="0" fontId="42" fillId="0" borderId="65" xfId="8" applyFont="1" applyBorder="1" applyAlignment="1">
      <alignment horizontal="center" vertical="center" wrapText="1"/>
    </xf>
    <xf numFmtId="0" fontId="42" fillId="0" borderId="47" xfId="8" applyFont="1" applyBorder="1" applyAlignment="1">
      <alignment horizontal="center" vertical="center" wrapText="1"/>
    </xf>
    <xf numFmtId="0" fontId="42" fillId="0" borderId="46" xfId="8" applyFont="1" applyBorder="1" applyAlignment="1">
      <alignment horizontal="center" vertical="center" wrapText="1"/>
    </xf>
    <xf numFmtId="0" fontId="42" fillId="0" borderId="86" xfId="8" applyFont="1" applyBorder="1" applyAlignment="1">
      <alignment horizontal="center" vertical="center" wrapText="1"/>
    </xf>
    <xf numFmtId="0" fontId="38" fillId="0" borderId="78" xfId="8" quotePrefix="1" applyFont="1" applyBorder="1" applyAlignment="1" applyProtection="1">
      <alignment horizontal="center" vertical="center"/>
    </xf>
    <xf numFmtId="0" fontId="38" fillId="0" borderId="81" xfId="8" applyFont="1" applyBorder="1" applyAlignment="1" applyProtection="1">
      <alignment horizontal="center" vertical="center"/>
    </xf>
    <xf numFmtId="0" fontId="38" fillId="0" borderId="79" xfId="8" applyFont="1" applyBorder="1" applyAlignment="1" applyProtection="1">
      <alignment horizontal="center" vertical="center"/>
    </xf>
    <xf numFmtId="0" fontId="38" fillId="5" borderId="6" xfId="8" applyFont="1" applyFill="1" applyBorder="1" applyAlignment="1" applyProtection="1">
      <alignment horizontal="center" vertical="center"/>
      <protection locked="0"/>
    </xf>
    <xf numFmtId="0" fontId="38" fillId="6" borderId="3" xfId="8" applyFont="1" applyFill="1" applyBorder="1" applyAlignment="1" applyProtection="1">
      <alignment horizontal="center" vertical="center"/>
      <protection locked="0"/>
    </xf>
    <xf numFmtId="0" fontId="38" fillId="6" borderId="7" xfId="8" applyFont="1" applyFill="1" applyBorder="1" applyAlignment="1" applyProtection="1">
      <alignment horizontal="center" vertical="center"/>
      <protection locked="0"/>
    </xf>
    <xf numFmtId="0" fontId="38" fillId="7" borderId="6" xfId="8" applyFont="1" applyFill="1" applyBorder="1" applyAlignment="1" applyProtection="1">
      <alignment horizontal="center" vertical="center"/>
      <protection locked="0"/>
    </xf>
    <xf numFmtId="0" fontId="38" fillId="7" borderId="7" xfId="8" applyFont="1" applyFill="1" applyBorder="1" applyAlignment="1" applyProtection="1">
      <alignment horizontal="center" vertical="center"/>
      <protection locked="0"/>
    </xf>
    <xf numFmtId="0" fontId="38" fillId="2" borderId="6" xfId="8" applyFont="1" applyFill="1" applyBorder="1" applyAlignment="1">
      <alignment horizontal="center" vertical="center"/>
    </xf>
    <xf numFmtId="0" fontId="38" fillId="2" borderId="7" xfId="8" applyFont="1" applyFill="1" applyBorder="1" applyAlignment="1">
      <alignment horizontal="center" vertical="center"/>
    </xf>
    <xf numFmtId="0" fontId="38" fillId="7" borderId="3" xfId="8" applyFont="1" applyFill="1" applyBorder="1" applyAlignment="1" applyProtection="1">
      <alignment horizontal="center" vertical="center"/>
      <protection locked="0"/>
    </xf>
    <xf numFmtId="38" fontId="38" fillId="2" borderId="0" xfId="9" applyFont="1" applyFill="1" applyBorder="1" applyAlignment="1" applyProtection="1">
      <alignment horizontal="center" vertical="center"/>
    </xf>
    <xf numFmtId="0" fontId="39" fillId="5" borderId="0" xfId="8" applyFont="1" applyFill="1" applyAlignment="1" applyProtection="1">
      <alignment horizontal="center" vertical="center"/>
      <protection locked="0"/>
    </xf>
    <xf numFmtId="0" fontId="39" fillId="6" borderId="0" xfId="8" applyFont="1" applyFill="1" applyAlignment="1" applyProtection="1">
      <alignment horizontal="center" vertical="center"/>
      <protection locked="0"/>
    </xf>
    <xf numFmtId="0" fontId="39" fillId="7" borderId="0" xfId="8" applyFont="1" applyFill="1" applyAlignment="1" applyProtection="1">
      <alignment horizontal="center" vertical="center"/>
      <protection locked="0"/>
    </xf>
    <xf numFmtId="0" fontId="39" fillId="0" borderId="0" xfId="8" applyFont="1" applyFill="1" applyAlignment="1">
      <alignment horizontal="center" vertical="center"/>
    </xf>
    <xf numFmtId="0" fontId="49" fillId="2" borderId="1" xfId="8" applyFont="1" applyFill="1" applyBorder="1" applyAlignment="1" applyProtection="1">
      <alignment horizontal="center" vertical="center"/>
    </xf>
    <xf numFmtId="0" fontId="42" fillId="2" borderId="0" xfId="8" applyFont="1" applyFill="1" applyBorder="1" applyAlignment="1">
      <alignment horizontal="left" vertical="center" indent="1"/>
    </xf>
    <xf numFmtId="0" fontId="58" fillId="2" borderId="59" xfId="8" applyFont="1" applyFill="1" applyBorder="1" applyAlignment="1">
      <alignment horizontal="center" vertical="center"/>
    </xf>
    <xf numFmtId="0" fontId="58" fillId="2" borderId="51" xfId="8" applyFont="1" applyFill="1" applyBorder="1" applyAlignment="1">
      <alignment horizontal="center" vertical="center"/>
    </xf>
    <xf numFmtId="0" fontId="58" fillId="2" borderId="48" xfId="8" applyFont="1" applyFill="1" applyBorder="1" applyAlignment="1">
      <alignment horizontal="center" vertical="center"/>
    </xf>
    <xf numFmtId="0" fontId="11" fillId="0" borderId="5" xfId="6" applyBorder="1" applyAlignment="1">
      <alignment horizontal="center" vertical="center"/>
    </xf>
    <xf numFmtId="0" fontId="11" fillId="0" borderId="9" xfId="6" applyBorder="1" applyAlignment="1">
      <alignment horizontal="center" vertical="center"/>
    </xf>
    <xf numFmtId="0" fontId="11" fillId="0" borderId="4" xfId="6" applyBorder="1" applyAlignment="1">
      <alignment horizontal="center" vertical="center"/>
    </xf>
    <xf numFmtId="0" fontId="11" fillId="0" borderId="22" xfId="6" applyBorder="1" applyAlignment="1">
      <alignment horizontal="center" vertical="center"/>
    </xf>
    <xf numFmtId="0" fontId="11" fillId="0" borderId="8" xfId="6" applyBorder="1" applyAlignment="1">
      <alignment horizontal="center" vertical="center"/>
    </xf>
    <xf numFmtId="0" fontId="11" fillId="0" borderId="17" xfId="6" applyBorder="1" applyAlignment="1">
      <alignment horizontal="center" vertical="center"/>
    </xf>
    <xf numFmtId="0" fontId="11" fillId="0" borderId="0" xfId="6" applyBorder="1" applyAlignment="1">
      <alignment horizontal="center" vertical="center"/>
    </xf>
    <xf numFmtId="0" fontId="11" fillId="0" borderId="23" xfId="6" applyBorder="1" applyAlignment="1">
      <alignment horizontal="center" vertical="center"/>
    </xf>
    <xf numFmtId="0" fontId="11" fillId="0" borderId="21" xfId="6" applyBorder="1" applyAlignment="1">
      <alignment horizontal="center" vertical="center"/>
    </xf>
    <xf numFmtId="0" fontId="11" fillId="0" borderId="27" xfId="6" applyBorder="1" applyAlignment="1">
      <alignment horizontal="center" vertical="center"/>
    </xf>
    <xf numFmtId="0" fontId="11" fillId="0" borderId="6" xfId="6" applyFont="1" applyBorder="1" applyAlignment="1">
      <alignment horizontal="center" vertical="center"/>
    </xf>
    <xf numFmtId="0" fontId="11" fillId="0" borderId="3" xfId="6" applyBorder="1" applyAlignment="1">
      <alignment horizontal="center" vertical="center"/>
    </xf>
    <xf numFmtId="0" fontId="11" fillId="0" borderId="7" xfId="6" applyBorder="1" applyAlignment="1">
      <alignment horizontal="center" vertical="center"/>
    </xf>
    <xf numFmtId="0" fontId="11" fillId="0" borderId="1" xfId="6" applyBorder="1" applyAlignment="1">
      <alignment horizontal="center" vertical="center"/>
    </xf>
    <xf numFmtId="0" fontId="11" fillId="0" borderId="27" xfId="6" applyFont="1" applyBorder="1" applyAlignment="1">
      <alignment horizontal="center" vertical="center"/>
    </xf>
    <xf numFmtId="0" fontId="29" fillId="2" borderId="0" xfId="1" applyFont="1" applyFill="1" applyBorder="1" applyAlignment="1">
      <alignment horizontal="left" vertical="top"/>
    </xf>
    <xf numFmtId="0" fontId="28" fillId="2" borderId="0" xfId="1" applyFont="1" applyFill="1" applyBorder="1" applyAlignment="1">
      <alignment horizontal="left" vertical="top" wrapText="1"/>
    </xf>
    <xf numFmtId="0" fontId="27" fillId="2" borderId="50" xfId="1" applyFont="1" applyFill="1" applyBorder="1" applyAlignment="1">
      <alignment horizontal="center" vertical="center" shrinkToFit="1"/>
    </xf>
    <xf numFmtId="0" fontId="27" fillId="2" borderId="7" xfId="1" applyFont="1" applyFill="1" applyBorder="1" applyAlignment="1">
      <alignment horizontal="center" vertical="center" shrinkToFit="1"/>
    </xf>
    <xf numFmtId="0" fontId="27" fillId="2" borderId="6" xfId="1" applyFont="1" applyFill="1" applyBorder="1" applyAlignment="1">
      <alignment horizontal="left" vertical="top" wrapText="1"/>
    </xf>
    <xf numFmtId="0" fontId="27" fillId="2" borderId="3" xfId="1" applyFont="1" applyFill="1" applyBorder="1" applyAlignment="1">
      <alignment horizontal="left" vertical="top" wrapText="1"/>
    </xf>
    <xf numFmtId="0" fontId="27" fillId="2" borderId="7" xfId="1" applyFont="1" applyFill="1" applyBorder="1" applyAlignment="1">
      <alignment horizontal="left" vertical="top" wrapText="1"/>
    </xf>
    <xf numFmtId="0" fontId="27" fillId="2" borderId="49" xfId="1" applyFont="1" applyFill="1" applyBorder="1" applyAlignment="1">
      <alignment horizontal="left" vertical="top" wrapText="1"/>
    </xf>
    <xf numFmtId="0" fontId="27" fillId="2" borderId="62" xfId="1" applyFont="1" applyFill="1" applyBorder="1" applyAlignment="1">
      <alignment horizontal="center" vertical="center" shrinkToFit="1"/>
    </xf>
    <xf numFmtId="0" fontId="27" fillId="2" borderId="61" xfId="1" applyFont="1" applyFill="1" applyBorder="1" applyAlignment="1">
      <alignment horizontal="center" vertical="center" shrinkToFit="1"/>
    </xf>
    <xf numFmtId="0" fontId="27" fillId="2" borderId="43" xfId="1" applyFont="1" applyFill="1" applyBorder="1" applyAlignment="1">
      <alignment horizontal="left" vertical="top" wrapText="1"/>
    </xf>
    <xf numFmtId="0" fontId="27" fillId="2" borderId="42" xfId="1" applyFont="1" applyFill="1" applyBorder="1" applyAlignment="1">
      <alignment horizontal="left" vertical="top" wrapText="1"/>
    </xf>
    <xf numFmtId="0" fontId="27" fillId="2" borderId="61" xfId="1" applyFont="1" applyFill="1" applyBorder="1" applyAlignment="1">
      <alignment horizontal="left" vertical="top" wrapText="1"/>
    </xf>
    <xf numFmtId="0" fontId="27" fillId="2" borderId="41" xfId="1" applyFont="1" applyFill="1" applyBorder="1" applyAlignment="1">
      <alignment horizontal="left" vertical="top" wrapText="1"/>
    </xf>
    <xf numFmtId="0" fontId="4" fillId="2" borderId="0" xfId="1" applyFont="1" applyFill="1" applyBorder="1" applyAlignment="1">
      <alignment horizontal="left" vertical="center"/>
    </xf>
    <xf numFmtId="0" fontId="34" fillId="2" borderId="0" xfId="1" applyFont="1" applyFill="1" applyBorder="1" applyAlignment="1">
      <alignment horizontal="left" vertical="center"/>
    </xf>
    <xf numFmtId="0" fontId="27" fillId="2" borderId="0" xfId="1" applyFont="1" applyFill="1" applyBorder="1" applyAlignment="1">
      <alignment horizontal="center" vertical="center"/>
    </xf>
    <xf numFmtId="0" fontId="36" fillId="3" borderId="70" xfId="1" applyFont="1" applyFill="1" applyBorder="1" applyAlignment="1">
      <alignment horizontal="center" vertical="center" shrinkToFit="1"/>
    </xf>
    <xf numFmtId="0" fontId="36" fillId="3" borderId="69" xfId="1" applyFont="1" applyFill="1" applyBorder="1" applyAlignment="1">
      <alignment horizontal="center" vertical="center" shrinkToFit="1"/>
    </xf>
    <xf numFmtId="0" fontId="36" fillId="3" borderId="69" xfId="1" applyFont="1" applyFill="1" applyBorder="1" applyAlignment="1">
      <alignment horizontal="center" vertical="center"/>
    </xf>
    <xf numFmtId="0" fontId="36" fillId="3" borderId="71" xfId="1" applyFont="1" applyFill="1" applyBorder="1" applyAlignment="1">
      <alignment horizontal="center" vertical="center"/>
    </xf>
    <xf numFmtId="0" fontId="4" fillId="2" borderId="53"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53" xfId="1" applyFont="1" applyFill="1" applyBorder="1" applyAlignment="1">
      <alignment horizontal="center" vertical="top" wrapText="1"/>
    </xf>
    <xf numFmtId="0" fontId="4" fillId="2" borderId="65" xfId="1" applyFont="1" applyFill="1" applyBorder="1" applyAlignment="1">
      <alignment horizontal="center" vertical="top" wrapText="1"/>
    </xf>
    <xf numFmtId="0" fontId="4" fillId="2" borderId="47" xfId="1" applyFont="1" applyFill="1" applyBorder="1" applyAlignment="1">
      <alignment horizontal="center" vertical="top" wrapText="1"/>
    </xf>
    <xf numFmtId="0" fontId="4" fillId="2" borderId="86" xfId="1" applyFont="1" applyFill="1" applyBorder="1" applyAlignment="1">
      <alignment horizontal="center" vertical="top" wrapText="1"/>
    </xf>
    <xf numFmtId="0" fontId="34" fillId="2" borderId="0" xfId="1" applyFont="1" applyFill="1" applyBorder="1" applyAlignment="1">
      <alignment horizontal="center" vertical="center"/>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54" xfId="1" applyFont="1" applyFill="1" applyBorder="1" applyAlignment="1">
      <alignment horizontal="left" vertical="center" wrapText="1"/>
    </xf>
    <xf numFmtId="0" fontId="4" fillId="2" borderId="66" xfId="1" applyFont="1" applyFill="1" applyBorder="1" applyAlignment="1">
      <alignment horizontal="left" vertical="center" wrapText="1"/>
    </xf>
    <xf numFmtId="0" fontId="4" fillId="2" borderId="53" xfId="1" applyFont="1" applyFill="1" applyBorder="1" applyAlignment="1">
      <alignment horizontal="left" vertical="top" wrapText="1"/>
    </xf>
    <xf numFmtId="0" fontId="4" fillId="2" borderId="65" xfId="1" applyFont="1" applyFill="1" applyBorder="1" applyAlignment="1">
      <alignment horizontal="left" vertical="top" wrapText="1"/>
    </xf>
    <xf numFmtId="0" fontId="28" fillId="2" borderId="4" xfId="1" applyFont="1" applyFill="1" applyBorder="1" applyAlignment="1">
      <alignment horizontal="center" vertical="top"/>
    </xf>
    <xf numFmtId="0" fontId="28" fillId="2" borderId="22" xfId="1" applyFont="1" applyFill="1" applyBorder="1" applyAlignment="1">
      <alignment horizontal="center" vertical="top"/>
    </xf>
    <xf numFmtId="0" fontId="28" fillId="2" borderId="8" xfId="1" applyFont="1" applyFill="1" applyBorder="1" applyAlignment="1">
      <alignment horizontal="center" vertical="top"/>
    </xf>
    <xf numFmtId="0" fontId="28" fillId="2" borderId="0" xfId="1" applyFont="1" applyFill="1" applyBorder="1" applyAlignment="1">
      <alignment horizontal="left" vertical="top"/>
    </xf>
    <xf numFmtId="0" fontId="29" fillId="2" borderId="0" xfId="1" applyFont="1" applyFill="1" applyBorder="1" applyAlignment="1">
      <alignment horizontal="center" vertical="center"/>
    </xf>
    <xf numFmtId="0" fontId="34" fillId="2" borderId="0" xfId="1" applyFont="1" applyFill="1" applyBorder="1" applyAlignment="1">
      <alignment horizontal="right"/>
    </xf>
    <xf numFmtId="0" fontId="27" fillId="2" borderId="0" xfId="1" applyFont="1" applyFill="1" applyBorder="1" applyAlignment="1">
      <alignment horizontal="left" vertical="center"/>
    </xf>
    <xf numFmtId="0" fontId="27" fillId="2" borderId="21" xfId="1" applyFont="1" applyFill="1" applyBorder="1" applyAlignment="1">
      <alignment horizontal="left" vertical="center"/>
    </xf>
    <xf numFmtId="0" fontId="27" fillId="2" borderId="22" xfId="1" applyFont="1" applyFill="1" applyBorder="1" applyAlignment="1">
      <alignment horizontal="left"/>
    </xf>
    <xf numFmtId="0" fontId="28" fillId="2" borderId="21" xfId="1" applyFont="1" applyFill="1" applyBorder="1" applyAlignment="1">
      <alignment horizontal="left" vertical="center"/>
    </xf>
    <xf numFmtId="0" fontId="29" fillId="2" borderId="0" xfId="1" applyFont="1" applyFill="1" applyBorder="1" applyAlignment="1">
      <alignment horizontal="center" vertical="top"/>
    </xf>
    <xf numFmtId="0" fontId="8" fillId="2" borderId="0" xfId="1" applyFont="1" applyFill="1" applyBorder="1" applyAlignment="1">
      <alignment horizontal="left" vertical="top" wrapText="1"/>
    </xf>
    <xf numFmtId="0" fontId="28" fillId="2" borderId="0" xfId="1" applyFont="1" applyFill="1" applyBorder="1" applyAlignment="1">
      <alignment horizontal="center" vertical="top"/>
    </xf>
    <xf numFmtId="0" fontId="27" fillId="2" borderId="21" xfId="1" applyFont="1" applyFill="1" applyBorder="1" applyAlignment="1">
      <alignment horizontal="left" vertical="top" wrapText="1"/>
    </xf>
    <xf numFmtId="0" fontId="27" fillId="2" borderId="9" xfId="1" applyFont="1" applyFill="1" applyBorder="1" applyAlignment="1">
      <alignment horizontal="left" vertical="top" wrapText="1"/>
    </xf>
    <xf numFmtId="0" fontId="27" fillId="2" borderId="17" xfId="1" applyFont="1" applyFill="1" applyBorder="1" applyAlignment="1">
      <alignment horizontal="left" vertical="top" wrapText="1"/>
    </xf>
    <xf numFmtId="0" fontId="27" fillId="2" borderId="0" xfId="1" applyFont="1" applyFill="1" applyBorder="1" applyAlignment="1">
      <alignment horizontal="left" vertical="top"/>
    </xf>
    <xf numFmtId="0" fontId="27" fillId="2" borderId="23" xfId="1" applyFont="1" applyFill="1" applyBorder="1" applyAlignment="1">
      <alignment horizontal="left" vertical="top"/>
    </xf>
    <xf numFmtId="0" fontId="27" fillId="2" borderId="0" xfId="1" applyFont="1" applyFill="1" applyBorder="1" applyAlignment="1">
      <alignment horizontal="left" vertical="top" wrapText="1"/>
    </xf>
    <xf numFmtId="0" fontId="27" fillId="2" borderId="23" xfId="1" applyFont="1" applyFill="1" applyBorder="1" applyAlignment="1">
      <alignment horizontal="left" vertical="top" wrapText="1"/>
    </xf>
    <xf numFmtId="0" fontId="36" fillId="2" borderId="128" xfId="7" applyFont="1" applyFill="1" applyBorder="1" applyAlignment="1">
      <alignment horizontal="left" vertical="center" wrapText="1"/>
    </xf>
    <xf numFmtId="0" fontId="36" fillId="2" borderId="129" xfId="7" applyFont="1" applyFill="1" applyBorder="1" applyAlignment="1">
      <alignment horizontal="left" vertical="center" wrapText="1"/>
    </xf>
    <xf numFmtId="0" fontId="15" fillId="0" borderId="43" xfId="8" applyFont="1" applyBorder="1" applyAlignment="1">
      <alignment horizontal="center" vertical="center"/>
    </xf>
    <xf numFmtId="0" fontId="15" fillId="0" borderId="42" xfId="8" applyFont="1" applyBorder="1" applyAlignment="1">
      <alignment horizontal="center" vertical="center"/>
    </xf>
    <xf numFmtId="0" fontId="15" fillId="0" borderId="41" xfId="8" applyFont="1" applyBorder="1" applyAlignment="1">
      <alignment horizontal="center" vertical="center"/>
    </xf>
    <xf numFmtId="0" fontId="15" fillId="0" borderId="67" xfId="8" applyFont="1" applyBorder="1" applyAlignment="1">
      <alignment horizontal="center" vertical="center"/>
    </xf>
    <xf numFmtId="0" fontId="15" fillId="0" borderId="57" xfId="8" applyFont="1" applyBorder="1" applyAlignment="1">
      <alignment horizontal="center" vertical="center"/>
    </xf>
    <xf numFmtId="0" fontId="15" fillId="0" borderId="56" xfId="8" applyFont="1" applyBorder="1" applyAlignment="1">
      <alignment horizontal="center" vertical="center"/>
    </xf>
    <xf numFmtId="0" fontId="15" fillId="0" borderId="6" xfId="8" applyFont="1" applyBorder="1" applyAlignment="1">
      <alignment horizontal="center" vertical="center"/>
    </xf>
    <xf numFmtId="0" fontId="15" fillId="0" borderId="3" xfId="8" applyFont="1" applyBorder="1" applyAlignment="1">
      <alignment horizontal="center" vertical="center"/>
    </xf>
    <xf numFmtId="0" fontId="15" fillId="0" borderId="49" xfId="8" applyFont="1" applyBorder="1" applyAlignment="1">
      <alignment horizontal="center" vertical="center"/>
    </xf>
    <xf numFmtId="0" fontId="36" fillId="2" borderId="147" xfId="7" applyFont="1" applyFill="1" applyBorder="1" applyAlignment="1">
      <alignment horizontal="left" vertical="center" wrapText="1"/>
    </xf>
  </cellXfs>
  <cellStyles count="10">
    <cellStyle name="ハイパーリンク" xfId="2" builtinId="8"/>
    <cellStyle name="桁区切り 2" xfId="9"/>
    <cellStyle name="標準" xfId="0" builtinId="0"/>
    <cellStyle name="標準 2" xfId="1"/>
    <cellStyle name="標準 2 3" xfId="7"/>
    <cellStyle name="標準 3" xfId="6"/>
    <cellStyle name="標準 4" xfId="8"/>
    <cellStyle name="標準_kyotaku_shinnsei" xfId="5"/>
    <cellStyle name="標準_第１号様式・付表" xfId="3"/>
    <cellStyle name="標準_付表　訪問介護　修正版_第一号様式 2" xfId="4"/>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95250</xdr:rowOff>
        </xdr:from>
        <xdr:to>
          <xdr:col>6</xdr:col>
          <xdr:colOff>19050</xdr:colOff>
          <xdr:row>19</xdr:row>
          <xdr:rowOff>447675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209550</xdr:rowOff>
        </xdr:from>
        <xdr:to>
          <xdr:col>2</xdr:col>
          <xdr:colOff>247650</xdr:colOff>
          <xdr:row>10</xdr:row>
          <xdr:rowOff>57150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209550</xdr:rowOff>
        </xdr:from>
        <xdr:to>
          <xdr:col>2</xdr:col>
          <xdr:colOff>247650</xdr:colOff>
          <xdr:row>11</xdr:row>
          <xdr:rowOff>57150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209550</xdr:rowOff>
        </xdr:from>
        <xdr:to>
          <xdr:col>2</xdr:col>
          <xdr:colOff>247650</xdr:colOff>
          <xdr:row>12</xdr:row>
          <xdr:rowOff>57150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209550</xdr:rowOff>
        </xdr:from>
        <xdr:to>
          <xdr:col>2</xdr:col>
          <xdr:colOff>247650</xdr:colOff>
          <xdr:row>17</xdr:row>
          <xdr:rowOff>57150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209550</xdr:rowOff>
        </xdr:from>
        <xdr:to>
          <xdr:col>2</xdr:col>
          <xdr:colOff>247650</xdr:colOff>
          <xdr:row>18</xdr:row>
          <xdr:rowOff>57150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209550</xdr:rowOff>
        </xdr:from>
        <xdr:to>
          <xdr:col>2</xdr:col>
          <xdr:colOff>247650</xdr:colOff>
          <xdr:row>19</xdr:row>
          <xdr:rowOff>57150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462;&#27491;&#26696;&#12305;&#25351;&#23450;&#26356;&#26032;&#30003;&#35531;&#26360;&#65288;&#31532;&#19968;&#21495;&#36890;&#25152;&#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三号（五）"/>
      <sheetName val="付表第三号（二）"/>
      <sheetName val="（参考）付表第三号（二）"/>
      <sheetName val="チェックリスト"/>
      <sheetName val="通所型サービス（1枚版）"/>
      <sheetName val="シフト記号表（勤務時間帯）"/>
      <sheetName val="記入方法"/>
      <sheetName val="プルダウン・リスト"/>
      <sheetName val="標準様式2"/>
      <sheetName val="標準様式3"/>
      <sheetName val="標準様式４"/>
      <sheetName val="標準様式5"/>
      <sheetName val="（参考）指定に係る確認書"/>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6"/>
      <sheetData sheetId="7">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3.vml"/><Relationship Id="rId7"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election activeCell="G11" sqref="G11"/>
    </sheetView>
  </sheetViews>
  <sheetFormatPr defaultColWidth="3.83203125" defaultRowHeight="14.85" customHeight="1" x14ac:dyDescent="0.2"/>
  <cols>
    <col min="1" max="1" width="7.33203125" style="16" customWidth="1"/>
    <col min="2" max="33" width="3.83203125" style="16"/>
    <col min="34" max="34" width="3.83203125" style="16" customWidth="1"/>
    <col min="35" max="16384" width="3.83203125" style="16"/>
  </cols>
  <sheetData>
    <row r="1" spans="1:71" ht="15" customHeight="1" x14ac:dyDescent="0.2">
      <c r="A1" s="13" t="s">
        <v>32</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2">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2">
      <c r="A3" s="13"/>
      <c r="B3" s="13"/>
      <c r="C3" s="13"/>
      <c r="D3" s="13" t="s">
        <v>33</v>
      </c>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2">
      <c r="A4" s="13"/>
      <c r="B4" s="13"/>
      <c r="C4" s="13"/>
      <c r="D4" s="13"/>
      <c r="E4" s="13"/>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2">
      <c r="A5" s="13"/>
      <c r="B5" s="13"/>
      <c r="C5" s="13"/>
      <c r="D5" s="13"/>
      <c r="E5" s="13"/>
      <c r="F5" s="13"/>
      <c r="G5" s="13"/>
      <c r="H5" s="13"/>
      <c r="I5" s="13"/>
      <c r="J5" s="13"/>
      <c r="K5" s="13"/>
      <c r="L5" s="13"/>
      <c r="M5" s="13"/>
      <c r="N5" s="13"/>
      <c r="O5" s="13"/>
      <c r="P5" s="13"/>
      <c r="Q5" s="13"/>
      <c r="R5" s="13"/>
      <c r="S5" s="13"/>
      <c r="T5" s="13"/>
      <c r="U5" s="13"/>
      <c r="V5" s="18"/>
      <c r="W5" s="18"/>
      <c r="X5" s="18"/>
      <c r="Y5" s="18"/>
      <c r="Z5" s="18"/>
      <c r="AA5" s="18"/>
      <c r="AB5" s="18"/>
      <c r="AC5" s="18"/>
      <c r="AD5" s="18"/>
      <c r="AE5" s="18"/>
      <c r="AF5" s="18"/>
      <c r="AG5" s="18"/>
      <c r="AH5" s="18"/>
      <c r="AI5" s="19"/>
      <c r="AL5" s="17"/>
      <c r="AM5" s="17"/>
      <c r="AN5" s="17"/>
      <c r="AO5" s="17"/>
      <c r="AP5" s="17"/>
      <c r="AQ5" s="17"/>
      <c r="AR5" s="17"/>
      <c r="AS5" s="17"/>
      <c r="AT5" s="17"/>
      <c r="AU5" s="17"/>
      <c r="AV5" s="17"/>
      <c r="AW5" s="17"/>
      <c r="AX5" s="17"/>
      <c r="AY5" s="17"/>
      <c r="AZ5" s="17"/>
      <c r="BA5" s="17"/>
      <c r="BB5" s="17"/>
      <c r="BC5" s="17"/>
      <c r="BD5" s="17"/>
      <c r="BE5" s="17"/>
      <c r="BF5" s="17"/>
      <c r="BG5" s="19"/>
      <c r="BH5" s="19"/>
      <c r="BI5" s="19"/>
      <c r="BK5" s="19"/>
      <c r="BL5" s="19"/>
      <c r="BM5" s="19"/>
      <c r="BN5" s="19"/>
      <c r="BO5" s="19"/>
      <c r="BP5" s="19"/>
      <c r="BQ5" s="19"/>
      <c r="BR5" s="19"/>
      <c r="BS5" s="19"/>
    </row>
    <row r="6" spans="1:71" ht="15" customHeight="1" x14ac:dyDescent="0.2">
      <c r="A6" s="532" t="s">
        <v>34</v>
      </c>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532"/>
      <c r="AF6" s="532"/>
      <c r="AG6" s="532"/>
      <c r="AH6" s="532"/>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2">
      <c r="A7" s="13"/>
      <c r="B7" s="13"/>
      <c r="C7" s="13"/>
      <c r="D7" s="13"/>
      <c r="E7" s="13"/>
      <c r="F7" s="13"/>
      <c r="G7" s="15"/>
      <c r="H7" s="15"/>
      <c r="I7" s="15"/>
      <c r="J7" s="15"/>
      <c r="K7" s="15"/>
      <c r="L7" s="15"/>
      <c r="M7" s="15"/>
      <c r="N7" s="15"/>
      <c r="O7" s="15"/>
      <c r="P7" s="15"/>
      <c r="Q7" s="15"/>
      <c r="R7" s="15"/>
      <c r="S7" s="13"/>
      <c r="T7" s="13"/>
      <c r="U7" s="13"/>
      <c r="V7" s="13"/>
      <c r="W7" s="13"/>
      <c r="X7" s="13"/>
      <c r="Y7" s="13"/>
      <c r="Z7" s="13"/>
      <c r="AA7" s="13"/>
      <c r="AB7" s="13"/>
      <c r="AC7" s="13"/>
      <c r="AD7" s="13"/>
      <c r="AE7" s="13"/>
      <c r="AF7" s="13"/>
      <c r="AG7" s="13"/>
      <c r="AH7" s="13"/>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2">
      <c r="A8" s="13"/>
      <c r="B8" s="13"/>
      <c r="C8" s="15"/>
      <c r="D8" s="15"/>
      <c r="E8" s="13"/>
      <c r="F8" s="15"/>
      <c r="G8" s="15"/>
      <c r="H8" s="15"/>
      <c r="I8" s="15"/>
      <c r="J8" s="15"/>
      <c r="K8" s="15"/>
      <c r="L8" s="13"/>
      <c r="M8" s="15"/>
      <c r="N8" s="15"/>
      <c r="O8" s="13"/>
      <c r="P8" s="13"/>
      <c r="Q8" s="13"/>
      <c r="R8" s="13"/>
      <c r="S8" s="13"/>
      <c r="T8" s="13"/>
      <c r="U8" s="13"/>
      <c r="V8" s="13"/>
      <c r="W8" s="13"/>
      <c r="X8" s="13"/>
      <c r="Y8" s="532"/>
      <c r="Z8" s="532"/>
      <c r="AA8" s="532"/>
      <c r="AB8" s="13" t="s">
        <v>35</v>
      </c>
      <c r="AC8" s="532"/>
      <c r="AD8" s="532"/>
      <c r="AE8" s="13" t="s">
        <v>36</v>
      </c>
      <c r="AF8" s="532"/>
      <c r="AG8" s="532"/>
      <c r="AH8" s="13" t="s">
        <v>37</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2">
      <c r="A9" s="13"/>
      <c r="B9" s="533"/>
      <c r="C9" s="533"/>
      <c r="D9" s="533"/>
      <c r="E9" s="533"/>
      <c r="F9" s="533"/>
      <c r="G9" s="534" t="s">
        <v>412</v>
      </c>
      <c r="H9" s="534"/>
      <c r="I9" s="534"/>
      <c r="J9" s="534"/>
      <c r="K9" s="534"/>
      <c r="L9" s="534"/>
      <c r="M9" s="15"/>
      <c r="N9" s="15"/>
      <c r="O9" s="13"/>
      <c r="P9" s="13"/>
      <c r="Q9" s="13"/>
      <c r="R9" s="13"/>
      <c r="S9" s="13"/>
      <c r="T9" s="13"/>
      <c r="U9" s="13"/>
      <c r="V9" s="13"/>
      <c r="W9" s="13"/>
      <c r="X9" s="13"/>
      <c r="Y9" s="20"/>
      <c r="Z9" s="20"/>
      <c r="AA9" s="20"/>
      <c r="AB9" s="13"/>
      <c r="AC9" s="20"/>
      <c r="AD9" s="20"/>
      <c r="AE9" s="13"/>
      <c r="AF9" s="20"/>
      <c r="AG9" s="20"/>
      <c r="AH9" s="13"/>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2">
      <c r="A10" s="13"/>
      <c r="B10" s="533"/>
      <c r="C10" s="533"/>
      <c r="D10" s="533"/>
      <c r="E10" s="533"/>
      <c r="F10" s="533"/>
      <c r="G10" s="534"/>
      <c r="H10" s="534"/>
      <c r="I10" s="534"/>
      <c r="J10" s="534"/>
      <c r="K10" s="534"/>
      <c r="L10" s="534"/>
      <c r="M10" s="15"/>
      <c r="N10" s="15"/>
      <c r="O10" s="13"/>
      <c r="P10" s="516" t="s">
        <v>38</v>
      </c>
      <c r="Q10" s="516"/>
      <c r="R10" s="516"/>
      <c r="S10" s="21"/>
      <c r="T10" s="517"/>
      <c r="U10" s="517"/>
      <c r="V10" s="517"/>
      <c r="W10" s="517"/>
      <c r="X10" s="517"/>
      <c r="Y10" s="517"/>
      <c r="Z10" s="517"/>
      <c r="AA10" s="517"/>
      <c r="AB10" s="517"/>
      <c r="AC10" s="517"/>
      <c r="AD10" s="517"/>
      <c r="AE10" s="517"/>
      <c r="AF10" s="517"/>
      <c r="AG10" s="517"/>
      <c r="AH10" s="517"/>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2">
      <c r="A11" s="13"/>
      <c r="B11" s="13"/>
      <c r="C11" s="15"/>
      <c r="D11" s="15"/>
      <c r="E11" s="15"/>
      <c r="F11" s="15"/>
      <c r="G11" s="15"/>
      <c r="H11" s="15"/>
      <c r="I11" s="15"/>
      <c r="J11" s="15"/>
      <c r="K11" s="15"/>
      <c r="L11" s="13"/>
      <c r="M11" s="15"/>
      <c r="N11" s="15"/>
      <c r="O11" s="13"/>
      <c r="P11" s="516"/>
      <c r="Q11" s="516"/>
      <c r="R11" s="516"/>
      <c r="S11" s="21"/>
      <c r="T11" s="517"/>
      <c r="U11" s="517"/>
      <c r="V11" s="517"/>
      <c r="W11" s="517"/>
      <c r="X11" s="517"/>
      <c r="Y11" s="517"/>
      <c r="Z11" s="517"/>
      <c r="AA11" s="517"/>
      <c r="AB11" s="517"/>
      <c r="AC11" s="517"/>
      <c r="AD11" s="517"/>
      <c r="AE11" s="517"/>
      <c r="AF11" s="517"/>
      <c r="AG11" s="517"/>
      <c r="AH11" s="5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2">
      <c r="A12" s="13"/>
      <c r="B12" s="13"/>
      <c r="C12" s="15"/>
      <c r="D12" s="15"/>
      <c r="E12" s="15"/>
      <c r="F12" s="15"/>
      <c r="G12" s="15"/>
      <c r="H12" s="15"/>
      <c r="I12" s="15"/>
      <c r="J12" s="15"/>
      <c r="K12" s="15"/>
      <c r="L12" s="13"/>
      <c r="M12" s="13" t="s">
        <v>39</v>
      </c>
      <c r="N12" s="13"/>
      <c r="O12" s="13"/>
      <c r="P12" s="516" t="s">
        <v>40</v>
      </c>
      <c r="Q12" s="516"/>
      <c r="R12" s="516"/>
      <c r="S12" s="21"/>
      <c r="T12" s="517"/>
      <c r="U12" s="517"/>
      <c r="V12" s="517"/>
      <c r="W12" s="517"/>
      <c r="X12" s="517"/>
      <c r="Y12" s="517"/>
      <c r="Z12" s="517"/>
      <c r="AA12" s="517"/>
      <c r="AB12" s="517"/>
      <c r="AC12" s="517"/>
      <c r="AD12" s="517"/>
      <c r="AE12" s="517"/>
      <c r="AF12" s="517"/>
      <c r="AG12" s="517"/>
      <c r="AH12" s="5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2">
      <c r="A13" s="13"/>
      <c r="B13" s="13"/>
      <c r="C13" s="15"/>
      <c r="D13" s="15"/>
      <c r="E13" s="15"/>
      <c r="F13" s="15"/>
      <c r="G13" s="15"/>
      <c r="H13" s="15"/>
      <c r="I13" s="15"/>
      <c r="J13" s="15"/>
      <c r="K13" s="15"/>
      <c r="L13" s="13"/>
      <c r="M13" s="13"/>
      <c r="N13" s="13"/>
      <c r="O13" s="13"/>
      <c r="P13" s="516"/>
      <c r="Q13" s="516"/>
      <c r="R13" s="516"/>
      <c r="S13" s="21"/>
      <c r="T13" s="517"/>
      <c r="U13" s="517"/>
      <c r="V13" s="517"/>
      <c r="W13" s="517"/>
      <c r="X13" s="517"/>
      <c r="Y13" s="517"/>
      <c r="Z13" s="517"/>
      <c r="AA13" s="517"/>
      <c r="AB13" s="517"/>
      <c r="AC13" s="517"/>
      <c r="AD13" s="517"/>
      <c r="AE13" s="517"/>
      <c r="AF13" s="517"/>
      <c r="AG13" s="517"/>
      <c r="AH13" s="5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2">
      <c r="A14" s="13"/>
      <c r="B14" s="13"/>
      <c r="C14" s="15"/>
      <c r="D14" s="15"/>
      <c r="E14" s="15"/>
      <c r="F14" s="15"/>
      <c r="G14" s="15"/>
      <c r="H14" s="15"/>
      <c r="I14" s="15"/>
      <c r="J14" s="15"/>
      <c r="K14" s="15"/>
      <c r="L14" s="13"/>
      <c r="M14" s="13"/>
      <c r="N14" s="13"/>
      <c r="O14" s="13"/>
      <c r="P14" s="516" t="s">
        <v>41</v>
      </c>
      <c r="Q14" s="516"/>
      <c r="R14" s="516"/>
      <c r="S14" s="516"/>
      <c r="T14" s="516"/>
      <c r="U14" s="516"/>
      <c r="V14" s="517"/>
      <c r="W14" s="517"/>
      <c r="X14" s="517"/>
      <c r="Y14" s="517"/>
      <c r="Z14" s="517"/>
      <c r="AA14" s="517"/>
      <c r="AB14" s="517"/>
      <c r="AC14" s="517"/>
      <c r="AD14" s="517"/>
      <c r="AE14" s="517"/>
      <c r="AF14" s="517"/>
      <c r="AG14" s="517"/>
      <c r="AH14" s="5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2">
      <c r="B15" s="13"/>
      <c r="C15" s="13"/>
      <c r="E15" s="13"/>
      <c r="F15" s="13"/>
      <c r="G15" s="13"/>
      <c r="H15" s="13"/>
      <c r="I15" s="13"/>
      <c r="J15" s="13"/>
      <c r="K15" s="13"/>
      <c r="L15" s="13"/>
      <c r="M15" s="13"/>
      <c r="N15" s="13"/>
      <c r="O15" s="13"/>
      <c r="P15" s="516"/>
      <c r="Q15" s="516"/>
      <c r="R15" s="516"/>
      <c r="S15" s="516"/>
      <c r="T15" s="516"/>
      <c r="U15" s="516"/>
      <c r="V15" s="517"/>
      <c r="W15" s="517"/>
      <c r="X15" s="517"/>
      <c r="Y15" s="517"/>
      <c r="Z15" s="517"/>
      <c r="AA15" s="517"/>
      <c r="AB15" s="517"/>
      <c r="AC15" s="517"/>
      <c r="AD15" s="517"/>
      <c r="AE15" s="517"/>
      <c r="AF15" s="517"/>
      <c r="AG15" s="517"/>
      <c r="AH15" s="5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2">
      <c r="B16" s="13" t="s">
        <v>42</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x14ac:dyDescent="0.2">
      <c r="A18" s="13"/>
      <c r="B18" s="13"/>
      <c r="C18" s="13"/>
      <c r="D18" s="13"/>
      <c r="E18" s="13"/>
      <c r="F18" s="13"/>
      <c r="G18" s="13"/>
      <c r="H18" s="13"/>
      <c r="I18" s="13"/>
      <c r="J18" s="13"/>
      <c r="K18" s="13"/>
      <c r="L18" s="13"/>
      <c r="M18" s="13"/>
      <c r="N18" s="13"/>
      <c r="O18" s="13"/>
      <c r="P18" s="13"/>
      <c r="Q18" s="13"/>
      <c r="R18" s="518" t="s">
        <v>43</v>
      </c>
      <c r="S18" s="519"/>
      <c r="T18" s="519"/>
      <c r="U18" s="520"/>
      <c r="V18" s="22"/>
      <c r="W18" s="23"/>
      <c r="X18" s="23"/>
      <c r="Y18" s="23"/>
      <c r="Z18" s="23"/>
      <c r="AA18" s="23"/>
      <c r="AB18" s="23"/>
      <c r="AC18" s="23"/>
      <c r="AD18" s="23"/>
      <c r="AE18" s="23"/>
      <c r="AF18" s="24"/>
      <c r="AG18" s="24"/>
      <c r="AH18" s="25"/>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x14ac:dyDescent="0.2">
      <c r="A19" s="521" t="s">
        <v>44</v>
      </c>
      <c r="B19" s="508" t="s">
        <v>45</v>
      </c>
      <c r="C19" s="509"/>
      <c r="D19" s="509"/>
      <c r="E19" s="509"/>
      <c r="F19" s="509"/>
      <c r="G19" s="509"/>
      <c r="H19" s="508"/>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10"/>
      <c r="AI19" s="17"/>
      <c r="AL19" s="428"/>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x14ac:dyDescent="0.2">
      <c r="A20" s="522"/>
      <c r="B20" s="480" t="s">
        <v>46</v>
      </c>
      <c r="C20" s="481"/>
      <c r="D20" s="481"/>
      <c r="E20" s="481"/>
      <c r="F20" s="481"/>
      <c r="G20" s="482"/>
      <c r="H20" s="486"/>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8"/>
      <c r="AI20" s="17"/>
      <c r="AL20" s="479"/>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2">
      <c r="A21" s="522"/>
      <c r="B21" s="483"/>
      <c r="C21" s="484"/>
      <c r="D21" s="484"/>
      <c r="E21" s="484"/>
      <c r="F21" s="484"/>
      <c r="G21" s="485"/>
      <c r="H21" s="489"/>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1"/>
      <c r="AI21" s="17"/>
      <c r="AL21" s="479"/>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x14ac:dyDescent="0.2">
      <c r="A22" s="522"/>
      <c r="B22" s="492" t="s">
        <v>47</v>
      </c>
      <c r="C22" s="469"/>
      <c r="D22" s="469"/>
      <c r="E22" s="469"/>
      <c r="F22" s="469"/>
      <c r="G22" s="470"/>
      <c r="H22" s="474" t="s">
        <v>48</v>
      </c>
      <c r="I22" s="475"/>
      <c r="J22" s="475"/>
      <c r="K22" s="475"/>
      <c r="L22" s="476"/>
      <c r="M22" s="476"/>
      <c r="N22" s="26" t="s">
        <v>49</v>
      </c>
      <c r="O22" s="476"/>
      <c r="P22" s="476"/>
      <c r="Q22" s="27" t="s">
        <v>50</v>
      </c>
      <c r="R22" s="475"/>
      <c r="S22" s="475"/>
      <c r="T22" s="475"/>
      <c r="U22" s="475"/>
      <c r="V22" s="475"/>
      <c r="W22" s="475"/>
      <c r="X22" s="475"/>
      <c r="Y22" s="475"/>
      <c r="Z22" s="475"/>
      <c r="AA22" s="475"/>
      <c r="AB22" s="475"/>
      <c r="AC22" s="475"/>
      <c r="AD22" s="475"/>
      <c r="AE22" s="475"/>
      <c r="AF22" s="475"/>
      <c r="AG22" s="475"/>
      <c r="AH22" s="477"/>
      <c r="AI22" s="19"/>
      <c r="AJ22" s="17"/>
      <c r="AK22" s="17"/>
      <c r="AL22" s="479"/>
      <c r="AM22" s="17"/>
      <c r="AN22" s="17"/>
      <c r="AO22" s="17"/>
      <c r="AP22" s="17"/>
      <c r="AQ22" s="17"/>
      <c r="AR22" s="17"/>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7"/>
      <c r="BU22" s="17"/>
      <c r="BV22" s="17"/>
    </row>
    <row r="23" spans="1:74" ht="15" customHeight="1" x14ac:dyDescent="0.2">
      <c r="A23" s="522"/>
      <c r="B23" s="493"/>
      <c r="C23" s="472"/>
      <c r="D23" s="472"/>
      <c r="E23" s="472"/>
      <c r="F23" s="472"/>
      <c r="G23" s="473"/>
      <c r="H23" s="478"/>
      <c r="I23" s="429"/>
      <c r="J23" s="429"/>
      <c r="K23" s="429"/>
      <c r="L23" s="28" t="s">
        <v>51</v>
      </c>
      <c r="M23" s="28" t="s">
        <v>52</v>
      </c>
      <c r="N23" s="429"/>
      <c r="O23" s="429"/>
      <c r="P23" s="429"/>
      <c r="Q23" s="429"/>
      <c r="R23" s="429"/>
      <c r="S23" s="429"/>
      <c r="T23" s="429"/>
      <c r="U23" s="429"/>
      <c r="V23" s="28" t="s">
        <v>53</v>
      </c>
      <c r="W23" s="28" t="s">
        <v>54</v>
      </c>
      <c r="X23" s="429"/>
      <c r="Y23" s="429"/>
      <c r="Z23" s="429"/>
      <c r="AA23" s="429"/>
      <c r="AB23" s="429"/>
      <c r="AC23" s="429"/>
      <c r="AD23" s="429"/>
      <c r="AE23" s="429"/>
      <c r="AF23" s="429"/>
      <c r="AG23" s="429"/>
      <c r="AH23" s="430"/>
      <c r="AI23" s="19"/>
      <c r="AJ23" s="17"/>
      <c r="AK23" s="17"/>
      <c r="AL23" s="479"/>
      <c r="AM23" s="17"/>
      <c r="AN23" s="17"/>
      <c r="AO23" s="17"/>
      <c r="AP23" s="17"/>
      <c r="AQ23" s="17"/>
      <c r="AR23" s="17"/>
      <c r="AS23" s="19"/>
      <c r="AT23" s="19"/>
      <c r="AU23" s="19"/>
      <c r="AV23" s="19"/>
      <c r="AW23" s="29"/>
      <c r="AX23" s="29"/>
      <c r="AY23" s="19"/>
      <c r="AZ23" s="19"/>
      <c r="BA23" s="19"/>
      <c r="BB23" s="19"/>
      <c r="BC23" s="30"/>
      <c r="BD23" s="29"/>
      <c r="BE23" s="19"/>
      <c r="BF23" s="17"/>
      <c r="BG23" s="19"/>
      <c r="BH23" s="17"/>
      <c r="BI23" s="19"/>
      <c r="BJ23" s="19"/>
      <c r="BK23" s="19"/>
      <c r="BL23" s="19"/>
      <c r="BM23" s="17"/>
      <c r="BN23" s="19"/>
      <c r="BO23" s="19"/>
      <c r="BP23" s="19"/>
      <c r="BQ23" s="19"/>
      <c r="BR23" s="19"/>
      <c r="BS23" s="19"/>
      <c r="BT23" s="17"/>
      <c r="BU23" s="17"/>
      <c r="BV23" s="17"/>
    </row>
    <row r="24" spans="1:74" ht="15" customHeight="1" x14ac:dyDescent="0.2">
      <c r="A24" s="522"/>
      <c r="B24" s="471"/>
      <c r="C24" s="472"/>
      <c r="D24" s="472"/>
      <c r="E24" s="472"/>
      <c r="F24" s="472"/>
      <c r="G24" s="473"/>
      <c r="H24" s="478"/>
      <c r="I24" s="429"/>
      <c r="J24" s="429"/>
      <c r="K24" s="429"/>
      <c r="L24" s="28" t="s">
        <v>55</v>
      </c>
      <c r="M24" s="28" t="s">
        <v>56</v>
      </c>
      <c r="N24" s="429"/>
      <c r="O24" s="429"/>
      <c r="P24" s="429"/>
      <c r="Q24" s="429"/>
      <c r="R24" s="429"/>
      <c r="S24" s="429"/>
      <c r="T24" s="429"/>
      <c r="U24" s="429"/>
      <c r="V24" s="28" t="s">
        <v>57</v>
      </c>
      <c r="W24" s="28" t="s">
        <v>58</v>
      </c>
      <c r="X24" s="429"/>
      <c r="Y24" s="429"/>
      <c r="Z24" s="429"/>
      <c r="AA24" s="429"/>
      <c r="AB24" s="429"/>
      <c r="AC24" s="429"/>
      <c r="AD24" s="429"/>
      <c r="AE24" s="429"/>
      <c r="AF24" s="429"/>
      <c r="AG24" s="429"/>
      <c r="AH24" s="430"/>
      <c r="AI24" s="19"/>
      <c r="AJ24" s="17"/>
      <c r="AK24" s="17"/>
      <c r="AL24" s="479"/>
      <c r="AM24" s="17"/>
      <c r="AN24" s="17"/>
      <c r="AO24" s="17"/>
      <c r="AP24" s="17"/>
      <c r="AQ24" s="17"/>
      <c r="AR24" s="17"/>
      <c r="AS24" s="19"/>
      <c r="AT24" s="19"/>
      <c r="AU24" s="19"/>
      <c r="AV24" s="19"/>
      <c r="AW24" s="29"/>
      <c r="AX24" s="29"/>
      <c r="AY24" s="19"/>
      <c r="AZ24" s="19"/>
      <c r="BA24" s="19"/>
      <c r="BB24" s="19"/>
      <c r="BC24" s="30"/>
      <c r="BD24" s="29"/>
      <c r="BE24" s="19"/>
      <c r="BF24" s="17"/>
      <c r="BG24" s="19"/>
      <c r="BH24" s="17"/>
      <c r="BI24" s="19"/>
      <c r="BJ24" s="19"/>
      <c r="BK24" s="19"/>
      <c r="BL24" s="19"/>
      <c r="BM24" s="17"/>
      <c r="BN24" s="19"/>
      <c r="BO24" s="19"/>
      <c r="BP24" s="19"/>
      <c r="BQ24" s="19"/>
      <c r="BR24" s="19"/>
      <c r="BS24" s="19"/>
      <c r="BT24" s="17"/>
      <c r="BU24" s="17"/>
      <c r="BV24" s="17"/>
    </row>
    <row r="25" spans="1:74" ht="18.95" customHeight="1" x14ac:dyDescent="0.2">
      <c r="A25" s="522"/>
      <c r="B25" s="471"/>
      <c r="C25" s="472"/>
      <c r="D25" s="472"/>
      <c r="E25" s="472"/>
      <c r="F25" s="472"/>
      <c r="G25" s="473"/>
      <c r="H25" s="523"/>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5"/>
      <c r="AI25" s="19"/>
      <c r="AL25" s="479"/>
      <c r="AM25" s="17"/>
      <c r="AN25" s="17"/>
      <c r="AO25" s="17"/>
      <c r="AP25" s="17"/>
      <c r="AQ25" s="17"/>
      <c r="AR25" s="17"/>
      <c r="AS25" s="19"/>
      <c r="AT25" s="19"/>
      <c r="AU25" s="19"/>
      <c r="AV25" s="19"/>
      <c r="AW25" s="29"/>
      <c r="AX25" s="29"/>
      <c r="AY25" s="19"/>
      <c r="AZ25" s="19"/>
      <c r="BA25" s="19"/>
      <c r="BB25" s="19"/>
      <c r="BC25" s="29"/>
      <c r="BD25" s="29"/>
      <c r="BE25" s="19"/>
      <c r="BF25" s="17"/>
      <c r="BG25" s="19"/>
      <c r="BH25" s="17"/>
      <c r="BI25" s="19"/>
      <c r="BJ25" s="19"/>
      <c r="BK25" s="19"/>
      <c r="BL25" s="19"/>
      <c r="BM25" s="19"/>
      <c r="BN25" s="19"/>
      <c r="BO25" s="19"/>
      <c r="BP25" s="19"/>
      <c r="BQ25" s="19"/>
      <c r="BR25" s="19"/>
      <c r="BS25" s="19"/>
    </row>
    <row r="26" spans="1:74" ht="20.100000000000001" customHeight="1" x14ac:dyDescent="0.2">
      <c r="A26" s="522"/>
      <c r="B26" s="468" t="s">
        <v>59</v>
      </c>
      <c r="C26" s="469"/>
      <c r="D26" s="469"/>
      <c r="E26" s="469"/>
      <c r="F26" s="469"/>
      <c r="G26" s="470"/>
      <c r="H26" s="31" t="s">
        <v>60</v>
      </c>
      <c r="I26" s="32"/>
      <c r="J26" s="33"/>
      <c r="K26" s="526"/>
      <c r="L26" s="527"/>
      <c r="M26" s="527"/>
      <c r="N26" s="527"/>
      <c r="O26" s="527"/>
      <c r="P26" s="527"/>
      <c r="Q26" s="34" t="s">
        <v>61</v>
      </c>
      <c r="R26" s="35"/>
      <c r="S26" s="528"/>
      <c r="T26" s="528"/>
      <c r="U26" s="529"/>
      <c r="V26" s="31" t="s">
        <v>62</v>
      </c>
      <c r="W26" s="32"/>
      <c r="X26" s="33"/>
      <c r="Y26" s="526"/>
      <c r="Z26" s="527"/>
      <c r="AA26" s="527"/>
      <c r="AB26" s="527"/>
      <c r="AC26" s="527"/>
      <c r="AD26" s="527"/>
      <c r="AE26" s="527"/>
      <c r="AF26" s="527"/>
      <c r="AG26" s="527"/>
      <c r="AH26" s="530"/>
      <c r="AI26" s="17"/>
      <c r="AL26" s="479"/>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x14ac:dyDescent="0.2">
      <c r="A27" s="522"/>
      <c r="B27" s="505"/>
      <c r="C27" s="506"/>
      <c r="D27" s="506"/>
      <c r="E27" s="506"/>
      <c r="F27" s="506"/>
      <c r="G27" s="507"/>
      <c r="H27" s="531" t="s">
        <v>63</v>
      </c>
      <c r="I27" s="531"/>
      <c r="J27" s="531"/>
      <c r="K27" s="526"/>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30"/>
      <c r="AI27" s="17"/>
      <c r="AL27" s="479"/>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36" customFormat="1" ht="20.100000000000001" customHeight="1" x14ac:dyDescent="0.2">
      <c r="A28" s="522"/>
      <c r="B28" s="494" t="s">
        <v>64</v>
      </c>
      <c r="C28" s="495"/>
      <c r="D28" s="495"/>
      <c r="E28" s="495"/>
      <c r="F28" s="495"/>
      <c r="G28" s="496"/>
      <c r="H28" s="497"/>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9"/>
      <c r="AL28" s="479"/>
    </row>
    <row r="29" spans="1:74" ht="15" customHeight="1" x14ac:dyDescent="0.2">
      <c r="A29" s="522"/>
      <c r="B29" s="492" t="s">
        <v>65</v>
      </c>
      <c r="C29" s="500"/>
      <c r="D29" s="500"/>
      <c r="E29" s="500"/>
      <c r="F29" s="500"/>
      <c r="G29" s="501"/>
      <c r="H29" s="468" t="s">
        <v>66</v>
      </c>
      <c r="I29" s="469"/>
      <c r="J29" s="470"/>
      <c r="K29" s="468"/>
      <c r="L29" s="469"/>
      <c r="M29" s="469"/>
      <c r="N29" s="469"/>
      <c r="O29" s="469"/>
      <c r="P29" s="470"/>
      <c r="Q29" s="508" t="s">
        <v>45</v>
      </c>
      <c r="R29" s="509"/>
      <c r="S29" s="510"/>
      <c r="T29" s="508"/>
      <c r="U29" s="509"/>
      <c r="V29" s="509"/>
      <c r="W29" s="509"/>
      <c r="X29" s="509"/>
      <c r="Y29" s="509"/>
      <c r="Z29" s="509"/>
      <c r="AA29" s="510"/>
      <c r="AB29" s="511" t="s">
        <v>67</v>
      </c>
      <c r="AC29" s="512"/>
      <c r="AD29" s="515"/>
      <c r="AE29" s="469"/>
      <c r="AF29" s="469"/>
      <c r="AG29" s="469"/>
      <c r="AH29" s="470"/>
      <c r="AI29" s="17"/>
      <c r="AL29" s="479"/>
      <c r="AM29" s="17"/>
      <c r="AN29" s="17"/>
      <c r="AO29" s="17"/>
      <c r="AP29" s="17"/>
      <c r="AQ29" s="17"/>
      <c r="AR29" s="17"/>
      <c r="AS29" s="391"/>
      <c r="AT29" s="391"/>
      <c r="AU29" s="391"/>
      <c r="AV29" s="17"/>
      <c r="AW29" s="17"/>
      <c r="AX29" s="17"/>
      <c r="AY29" s="17"/>
      <c r="AZ29" s="17"/>
      <c r="BA29" s="17"/>
      <c r="BB29" s="17"/>
      <c r="BC29" s="17"/>
      <c r="BD29" s="17"/>
      <c r="BE29" s="37"/>
      <c r="BF29" s="37"/>
      <c r="BG29" s="17"/>
      <c r="BH29" s="17"/>
      <c r="BI29" s="17"/>
      <c r="BJ29" s="17"/>
      <c r="BK29" s="17"/>
      <c r="BL29" s="17"/>
      <c r="BM29" s="17"/>
      <c r="BN29" s="17"/>
      <c r="BO29" s="17"/>
      <c r="BP29" s="17"/>
      <c r="BQ29" s="17"/>
      <c r="BR29" s="17"/>
      <c r="BS29" s="17"/>
    </row>
    <row r="30" spans="1:74" ht="15" customHeight="1" x14ac:dyDescent="0.2">
      <c r="A30" s="522"/>
      <c r="B30" s="502"/>
      <c r="C30" s="503"/>
      <c r="D30" s="503"/>
      <c r="E30" s="503"/>
      <c r="F30" s="503"/>
      <c r="G30" s="504"/>
      <c r="H30" s="505"/>
      <c r="I30" s="506"/>
      <c r="J30" s="507"/>
      <c r="K30" s="505"/>
      <c r="L30" s="506"/>
      <c r="M30" s="506"/>
      <c r="N30" s="506"/>
      <c r="O30" s="506"/>
      <c r="P30" s="507"/>
      <c r="Q30" s="465" t="s">
        <v>68</v>
      </c>
      <c r="R30" s="466"/>
      <c r="S30" s="467"/>
      <c r="T30" s="465"/>
      <c r="U30" s="466"/>
      <c r="V30" s="466"/>
      <c r="W30" s="466"/>
      <c r="X30" s="466"/>
      <c r="Y30" s="466"/>
      <c r="Z30" s="466"/>
      <c r="AA30" s="467"/>
      <c r="AB30" s="513"/>
      <c r="AC30" s="514"/>
      <c r="AD30" s="506"/>
      <c r="AE30" s="506"/>
      <c r="AF30" s="506"/>
      <c r="AG30" s="506"/>
      <c r="AH30" s="507"/>
      <c r="AI30" s="17"/>
      <c r="AL30" s="479"/>
      <c r="AM30" s="17"/>
      <c r="AN30" s="17"/>
      <c r="AO30" s="17"/>
      <c r="AP30" s="17"/>
      <c r="AQ30" s="17"/>
      <c r="AR30" s="17"/>
      <c r="AS30" s="391"/>
      <c r="AT30" s="391"/>
      <c r="AU30" s="391"/>
      <c r="AV30" s="17"/>
      <c r="AW30" s="17"/>
      <c r="AX30" s="17"/>
      <c r="AY30" s="17"/>
      <c r="AZ30" s="17"/>
      <c r="BA30" s="17"/>
      <c r="BB30" s="17"/>
      <c r="BC30" s="17"/>
      <c r="BD30" s="17"/>
      <c r="BE30" s="37"/>
      <c r="BF30" s="37"/>
      <c r="BG30" s="17"/>
      <c r="BH30" s="17"/>
      <c r="BI30" s="17"/>
      <c r="BJ30" s="17"/>
      <c r="BK30" s="17"/>
      <c r="BL30" s="17"/>
      <c r="BM30" s="17"/>
      <c r="BN30" s="17"/>
      <c r="BO30" s="17"/>
      <c r="BP30" s="17"/>
      <c r="BQ30" s="17"/>
      <c r="BR30" s="17"/>
      <c r="BS30" s="17"/>
    </row>
    <row r="31" spans="1:74" ht="15" customHeight="1" x14ac:dyDescent="0.2">
      <c r="A31" s="522"/>
      <c r="B31" s="468" t="s">
        <v>69</v>
      </c>
      <c r="C31" s="469"/>
      <c r="D31" s="469"/>
      <c r="E31" s="469"/>
      <c r="F31" s="469"/>
      <c r="G31" s="470"/>
      <c r="H31" s="474" t="s">
        <v>48</v>
      </c>
      <c r="I31" s="475"/>
      <c r="J31" s="475"/>
      <c r="K31" s="475"/>
      <c r="L31" s="476"/>
      <c r="M31" s="476"/>
      <c r="N31" s="26" t="s">
        <v>49</v>
      </c>
      <c r="O31" s="476"/>
      <c r="P31" s="476"/>
      <c r="Q31" s="27" t="s">
        <v>50</v>
      </c>
      <c r="R31" s="475"/>
      <c r="S31" s="475"/>
      <c r="T31" s="475"/>
      <c r="U31" s="475"/>
      <c r="V31" s="475"/>
      <c r="W31" s="475"/>
      <c r="X31" s="475"/>
      <c r="Y31" s="475"/>
      <c r="Z31" s="475"/>
      <c r="AA31" s="475"/>
      <c r="AB31" s="475"/>
      <c r="AC31" s="475"/>
      <c r="AD31" s="475"/>
      <c r="AE31" s="475"/>
      <c r="AF31" s="475"/>
      <c r="AG31" s="475"/>
      <c r="AH31" s="477"/>
      <c r="AI31" s="19"/>
      <c r="AL31" s="479"/>
      <c r="AM31" s="389"/>
      <c r="AN31" s="389"/>
      <c r="AO31" s="389"/>
      <c r="AP31" s="389"/>
      <c r="AQ31" s="389"/>
      <c r="AR31" s="38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4" ht="15" customHeight="1" x14ac:dyDescent="0.2">
      <c r="A32" s="522"/>
      <c r="B32" s="471"/>
      <c r="C32" s="472"/>
      <c r="D32" s="472"/>
      <c r="E32" s="472"/>
      <c r="F32" s="472"/>
      <c r="G32" s="473"/>
      <c r="H32" s="478"/>
      <c r="I32" s="429"/>
      <c r="J32" s="429"/>
      <c r="K32" s="429"/>
      <c r="L32" s="28" t="s">
        <v>51</v>
      </c>
      <c r="M32" s="28" t="s">
        <v>52</v>
      </c>
      <c r="N32" s="429"/>
      <c r="O32" s="429"/>
      <c r="P32" s="429"/>
      <c r="Q32" s="429"/>
      <c r="R32" s="429"/>
      <c r="S32" s="429"/>
      <c r="T32" s="429"/>
      <c r="U32" s="429"/>
      <c r="V32" s="28" t="s">
        <v>53</v>
      </c>
      <c r="W32" s="28" t="s">
        <v>54</v>
      </c>
      <c r="X32" s="429"/>
      <c r="Y32" s="429"/>
      <c r="Z32" s="429"/>
      <c r="AA32" s="429"/>
      <c r="AB32" s="429"/>
      <c r="AC32" s="429"/>
      <c r="AD32" s="429"/>
      <c r="AE32" s="429"/>
      <c r="AF32" s="429"/>
      <c r="AG32" s="429"/>
      <c r="AH32" s="430"/>
      <c r="AI32" s="19"/>
      <c r="AL32" s="479"/>
      <c r="AM32" s="389"/>
      <c r="AN32" s="389"/>
      <c r="AO32" s="389"/>
      <c r="AP32" s="389"/>
      <c r="AQ32" s="389"/>
      <c r="AR32" s="389"/>
      <c r="AS32" s="19"/>
      <c r="AT32" s="19"/>
      <c r="AU32" s="19"/>
      <c r="AV32" s="19"/>
      <c r="AW32" s="29"/>
      <c r="AX32" s="29"/>
      <c r="AY32" s="19"/>
      <c r="AZ32" s="19"/>
      <c r="BA32" s="19"/>
      <c r="BB32" s="19"/>
      <c r="BC32" s="30"/>
      <c r="BD32" s="29"/>
      <c r="BE32" s="19"/>
      <c r="BF32" s="17"/>
      <c r="BG32" s="19"/>
      <c r="BH32" s="17"/>
      <c r="BI32" s="19"/>
      <c r="BJ32" s="19"/>
      <c r="BK32" s="19"/>
      <c r="BL32" s="19"/>
      <c r="BM32" s="17"/>
      <c r="BN32" s="19"/>
      <c r="BO32" s="19"/>
      <c r="BP32" s="19"/>
      <c r="BQ32" s="19"/>
      <c r="BR32" s="19"/>
      <c r="BS32" s="19"/>
    </row>
    <row r="33" spans="1:74" ht="15" customHeight="1" x14ac:dyDescent="0.2">
      <c r="A33" s="522"/>
      <c r="B33" s="471"/>
      <c r="C33" s="472"/>
      <c r="D33" s="472"/>
      <c r="E33" s="472"/>
      <c r="F33" s="472"/>
      <c r="G33" s="473"/>
      <c r="H33" s="478"/>
      <c r="I33" s="429"/>
      <c r="J33" s="429"/>
      <c r="K33" s="429"/>
      <c r="L33" s="28" t="s">
        <v>55</v>
      </c>
      <c r="M33" s="28" t="s">
        <v>56</v>
      </c>
      <c r="N33" s="429"/>
      <c r="O33" s="429"/>
      <c r="P33" s="429"/>
      <c r="Q33" s="429"/>
      <c r="R33" s="429"/>
      <c r="S33" s="429"/>
      <c r="T33" s="429"/>
      <c r="U33" s="429"/>
      <c r="V33" s="28" t="s">
        <v>57</v>
      </c>
      <c r="W33" s="28" t="s">
        <v>58</v>
      </c>
      <c r="X33" s="429"/>
      <c r="Y33" s="429"/>
      <c r="Z33" s="429"/>
      <c r="AA33" s="429"/>
      <c r="AB33" s="429"/>
      <c r="AC33" s="429"/>
      <c r="AD33" s="429"/>
      <c r="AE33" s="429"/>
      <c r="AF33" s="429"/>
      <c r="AG33" s="429"/>
      <c r="AH33" s="430"/>
      <c r="AI33" s="19"/>
      <c r="AL33" s="479"/>
      <c r="AM33" s="389"/>
      <c r="AN33" s="389"/>
      <c r="AO33" s="389"/>
      <c r="AP33" s="389"/>
      <c r="AQ33" s="389"/>
      <c r="AR33" s="389"/>
      <c r="AS33" s="19"/>
      <c r="AT33" s="19"/>
      <c r="AU33" s="19"/>
      <c r="AV33" s="19"/>
      <c r="AW33" s="29"/>
      <c r="AX33" s="29"/>
      <c r="AY33" s="19"/>
      <c r="AZ33" s="19"/>
      <c r="BA33" s="19"/>
      <c r="BB33" s="19"/>
      <c r="BC33" s="30"/>
      <c r="BD33" s="29"/>
      <c r="BE33" s="19"/>
      <c r="BF33" s="17"/>
      <c r="BG33" s="19"/>
      <c r="BH33" s="17"/>
      <c r="BI33" s="19"/>
      <c r="BJ33" s="19"/>
      <c r="BK33" s="19"/>
      <c r="BL33" s="19"/>
      <c r="BM33" s="17"/>
      <c r="BN33" s="19"/>
      <c r="BO33" s="19"/>
      <c r="BP33" s="19"/>
      <c r="BQ33" s="19"/>
      <c r="BR33" s="19"/>
      <c r="BS33" s="19"/>
    </row>
    <row r="34" spans="1:74" ht="18.95" customHeight="1" x14ac:dyDescent="0.2">
      <c r="A34" s="522"/>
      <c r="B34" s="471"/>
      <c r="C34" s="472"/>
      <c r="D34" s="472"/>
      <c r="E34" s="472"/>
      <c r="F34" s="472"/>
      <c r="G34" s="473"/>
      <c r="H34" s="431"/>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3"/>
      <c r="AI34" s="19"/>
      <c r="AL34" s="479"/>
      <c r="AM34" s="17"/>
      <c r="AN34" s="17"/>
      <c r="AO34" s="17"/>
      <c r="AP34" s="17"/>
      <c r="AQ34" s="17"/>
      <c r="AR34" s="17"/>
      <c r="AS34" s="19"/>
      <c r="AT34" s="19"/>
      <c r="AU34" s="19"/>
      <c r="AV34" s="19"/>
      <c r="AW34" s="29"/>
      <c r="AX34" s="29"/>
      <c r="AY34" s="19"/>
      <c r="AZ34" s="19"/>
      <c r="BA34" s="19"/>
      <c r="BB34" s="19"/>
      <c r="BC34" s="29"/>
      <c r="BD34" s="29"/>
      <c r="BE34" s="19"/>
      <c r="BF34" s="17"/>
      <c r="BG34" s="19"/>
      <c r="BH34" s="17"/>
      <c r="BI34" s="19"/>
      <c r="BJ34" s="19"/>
      <c r="BK34" s="19"/>
      <c r="BL34" s="19"/>
      <c r="BM34" s="19"/>
      <c r="BN34" s="19"/>
      <c r="BO34" s="19"/>
      <c r="BP34" s="19"/>
      <c r="BQ34" s="19"/>
      <c r="BR34" s="19"/>
      <c r="BS34" s="19"/>
    </row>
    <row r="35" spans="1:74" s="13" customFormat="1" ht="22.35" customHeight="1" x14ac:dyDescent="0.2">
      <c r="A35" s="386" t="s">
        <v>70</v>
      </c>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8"/>
      <c r="AA35" s="384"/>
      <c r="AB35" s="384"/>
      <c r="AC35" s="384"/>
      <c r="AD35" s="384"/>
      <c r="AE35" s="384"/>
      <c r="AF35" s="384"/>
      <c r="AG35" s="384"/>
      <c r="AH35" s="385"/>
    </row>
    <row r="36" spans="1:74" s="19" customFormat="1" ht="15" customHeight="1" x14ac:dyDescent="0.2">
      <c r="A36" s="434" t="s">
        <v>71</v>
      </c>
      <c r="B36" s="438" t="s">
        <v>72</v>
      </c>
      <c r="C36" s="439"/>
      <c r="D36" s="439"/>
      <c r="E36" s="439"/>
      <c r="F36" s="439"/>
      <c r="G36" s="439"/>
      <c r="H36" s="439"/>
      <c r="I36" s="439"/>
      <c r="J36" s="439"/>
      <c r="K36" s="439"/>
      <c r="L36" s="439"/>
      <c r="M36" s="439"/>
      <c r="N36" s="440"/>
      <c r="O36" s="447" t="s">
        <v>73</v>
      </c>
      <c r="P36" s="448"/>
      <c r="Q36" s="448"/>
      <c r="R36" s="448"/>
      <c r="S36" s="448"/>
      <c r="T36" s="449"/>
      <c r="U36" s="456" t="s">
        <v>74</v>
      </c>
      <c r="V36" s="457"/>
      <c r="W36" s="457"/>
      <c r="X36" s="457"/>
      <c r="Y36" s="457"/>
      <c r="Z36" s="458"/>
      <c r="AA36" s="447" t="s">
        <v>75</v>
      </c>
      <c r="AB36" s="448"/>
      <c r="AC36" s="448"/>
      <c r="AD36" s="448"/>
      <c r="AE36" s="448"/>
      <c r="AF36" s="449"/>
      <c r="AG36" s="416" t="s">
        <v>76</v>
      </c>
      <c r="AH36" s="417"/>
      <c r="AI36" s="38"/>
      <c r="AL36" s="390"/>
      <c r="AM36" s="391"/>
      <c r="AN36" s="391"/>
      <c r="AO36" s="391"/>
      <c r="AP36" s="391"/>
      <c r="AQ36" s="391"/>
      <c r="AR36" s="391"/>
      <c r="AS36" s="391"/>
      <c r="AT36" s="391"/>
      <c r="AU36" s="391"/>
      <c r="AV36" s="391"/>
      <c r="AW36" s="391"/>
      <c r="AX36" s="391"/>
      <c r="AY36" s="391"/>
      <c r="AZ36" s="391"/>
      <c r="BA36" s="391"/>
      <c r="BB36" s="37"/>
      <c r="BC36" s="37"/>
      <c r="BD36" s="37"/>
      <c r="BE36" s="17"/>
      <c r="BF36" s="17"/>
      <c r="BG36" s="17"/>
      <c r="BH36" s="17"/>
      <c r="BI36" s="17"/>
      <c r="BJ36" s="17"/>
      <c r="BK36" s="17"/>
      <c r="BL36" s="17"/>
      <c r="BM36" s="17"/>
      <c r="BN36" s="17"/>
      <c r="BO36" s="17"/>
      <c r="BP36" s="17"/>
      <c r="BQ36" s="391"/>
      <c r="BR36" s="391"/>
      <c r="BS36" s="391"/>
      <c r="BT36" s="16"/>
      <c r="BU36" s="16"/>
      <c r="BV36" s="16"/>
    </row>
    <row r="37" spans="1:74" s="19" customFormat="1" ht="15" customHeight="1" x14ac:dyDescent="0.2">
      <c r="A37" s="435"/>
      <c r="B37" s="441"/>
      <c r="C37" s="442"/>
      <c r="D37" s="442"/>
      <c r="E37" s="442"/>
      <c r="F37" s="442"/>
      <c r="G37" s="442"/>
      <c r="H37" s="442"/>
      <c r="I37" s="442"/>
      <c r="J37" s="442"/>
      <c r="K37" s="442"/>
      <c r="L37" s="442"/>
      <c r="M37" s="442"/>
      <c r="N37" s="443"/>
      <c r="O37" s="450"/>
      <c r="P37" s="451"/>
      <c r="Q37" s="451"/>
      <c r="R37" s="451"/>
      <c r="S37" s="451"/>
      <c r="T37" s="452"/>
      <c r="U37" s="459"/>
      <c r="V37" s="460"/>
      <c r="W37" s="460"/>
      <c r="X37" s="460"/>
      <c r="Y37" s="460"/>
      <c r="Z37" s="461"/>
      <c r="AA37" s="450"/>
      <c r="AB37" s="451"/>
      <c r="AC37" s="451"/>
      <c r="AD37" s="451"/>
      <c r="AE37" s="451"/>
      <c r="AF37" s="452"/>
      <c r="AG37" s="418"/>
      <c r="AH37" s="419"/>
      <c r="AI37" s="38"/>
      <c r="AL37" s="390"/>
      <c r="AM37" s="391"/>
      <c r="AN37" s="391"/>
      <c r="AO37" s="391"/>
      <c r="AP37" s="391"/>
      <c r="AQ37" s="391"/>
      <c r="AR37" s="391"/>
      <c r="AS37" s="391"/>
      <c r="AT37" s="391"/>
      <c r="AU37" s="391"/>
      <c r="AV37" s="391"/>
      <c r="AW37" s="391"/>
      <c r="AX37" s="391"/>
      <c r="AY37" s="391"/>
      <c r="AZ37" s="391"/>
      <c r="BA37" s="391"/>
      <c r="BB37" s="37"/>
      <c r="BC37" s="37"/>
      <c r="BD37" s="37"/>
      <c r="BE37" s="17"/>
      <c r="BF37" s="17"/>
      <c r="BG37" s="17"/>
      <c r="BH37" s="17"/>
      <c r="BI37" s="17"/>
      <c r="BJ37" s="17"/>
      <c r="BK37" s="17"/>
      <c r="BL37" s="17"/>
      <c r="BM37" s="17"/>
      <c r="BN37" s="17"/>
      <c r="BO37" s="17"/>
      <c r="BP37" s="17"/>
      <c r="BQ37" s="391"/>
      <c r="BR37" s="391"/>
      <c r="BS37" s="391"/>
      <c r="BT37" s="16"/>
      <c r="BU37" s="16"/>
      <c r="BV37" s="16"/>
    </row>
    <row r="38" spans="1:74" ht="15" customHeight="1" x14ac:dyDescent="0.2">
      <c r="A38" s="435"/>
      <c r="B38" s="444"/>
      <c r="C38" s="445"/>
      <c r="D38" s="445"/>
      <c r="E38" s="445"/>
      <c r="F38" s="445"/>
      <c r="G38" s="445"/>
      <c r="H38" s="445"/>
      <c r="I38" s="445"/>
      <c r="J38" s="445"/>
      <c r="K38" s="445"/>
      <c r="L38" s="445"/>
      <c r="M38" s="445"/>
      <c r="N38" s="446"/>
      <c r="O38" s="453"/>
      <c r="P38" s="454"/>
      <c r="Q38" s="454"/>
      <c r="R38" s="454"/>
      <c r="S38" s="454"/>
      <c r="T38" s="455"/>
      <c r="U38" s="462"/>
      <c r="V38" s="463"/>
      <c r="W38" s="463"/>
      <c r="X38" s="463"/>
      <c r="Y38" s="463"/>
      <c r="Z38" s="464"/>
      <c r="AA38" s="453"/>
      <c r="AB38" s="454"/>
      <c r="AC38" s="454"/>
      <c r="AD38" s="454"/>
      <c r="AE38" s="454"/>
      <c r="AF38" s="455"/>
      <c r="AG38" s="420"/>
      <c r="AH38" s="421"/>
      <c r="AI38" s="38"/>
      <c r="AL38" s="390"/>
      <c r="AM38" s="391"/>
      <c r="AN38" s="391"/>
      <c r="AO38" s="391"/>
      <c r="AP38" s="391"/>
      <c r="AQ38" s="391"/>
      <c r="AR38" s="391"/>
      <c r="AS38" s="391"/>
      <c r="AT38" s="391"/>
      <c r="AU38" s="391"/>
      <c r="AV38" s="391"/>
      <c r="AW38" s="391"/>
      <c r="AX38" s="391"/>
      <c r="AY38" s="391"/>
      <c r="AZ38" s="391"/>
      <c r="BA38" s="391"/>
      <c r="BB38" s="37"/>
      <c r="BC38" s="37"/>
      <c r="BD38" s="37"/>
      <c r="BE38" s="17"/>
      <c r="BF38" s="17"/>
      <c r="BG38" s="17"/>
      <c r="BH38" s="17"/>
      <c r="BI38" s="17"/>
      <c r="BJ38" s="17"/>
      <c r="BK38" s="17"/>
      <c r="BL38" s="17"/>
      <c r="BM38" s="17"/>
      <c r="BN38" s="17"/>
      <c r="BO38" s="17"/>
      <c r="BP38" s="17"/>
      <c r="BQ38" s="391"/>
      <c r="BR38" s="391"/>
      <c r="BS38" s="391"/>
    </row>
    <row r="39" spans="1:74" ht="21" customHeight="1" x14ac:dyDescent="0.2">
      <c r="A39" s="436"/>
      <c r="B39" s="386" t="s">
        <v>77</v>
      </c>
      <c r="C39" s="387"/>
      <c r="D39" s="387"/>
      <c r="E39" s="387"/>
      <c r="F39" s="387"/>
      <c r="G39" s="387"/>
      <c r="H39" s="387"/>
      <c r="I39" s="387"/>
      <c r="J39" s="387"/>
      <c r="K39" s="387"/>
      <c r="L39" s="387"/>
      <c r="M39" s="387"/>
      <c r="N39" s="388"/>
      <c r="O39" s="386"/>
      <c r="P39" s="387"/>
      <c r="Q39" s="387"/>
      <c r="R39" s="387"/>
      <c r="S39" s="387"/>
      <c r="T39" s="388"/>
      <c r="U39" s="383"/>
      <c r="V39" s="384"/>
      <c r="W39" s="384"/>
      <c r="X39" s="384"/>
      <c r="Y39" s="384"/>
      <c r="Z39" s="385"/>
      <c r="AA39" s="413"/>
      <c r="AB39" s="414"/>
      <c r="AC39" s="414"/>
      <c r="AD39" s="414"/>
      <c r="AE39" s="414"/>
      <c r="AF39" s="415"/>
      <c r="AG39" s="422" t="s">
        <v>78</v>
      </c>
      <c r="AH39" s="423"/>
      <c r="AI39" s="17"/>
      <c r="AL39" s="390"/>
      <c r="AM39" s="428"/>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x14ac:dyDescent="0.2">
      <c r="A40" s="436"/>
      <c r="B40" s="386" t="s">
        <v>79</v>
      </c>
      <c r="C40" s="387"/>
      <c r="D40" s="387"/>
      <c r="E40" s="387"/>
      <c r="F40" s="387"/>
      <c r="G40" s="387"/>
      <c r="H40" s="387"/>
      <c r="I40" s="387"/>
      <c r="J40" s="387"/>
      <c r="K40" s="387"/>
      <c r="L40" s="387"/>
      <c r="M40" s="387"/>
      <c r="N40" s="388"/>
      <c r="O40" s="386"/>
      <c r="P40" s="387"/>
      <c r="Q40" s="387"/>
      <c r="R40" s="387"/>
      <c r="S40" s="387"/>
      <c r="T40" s="388"/>
      <c r="U40" s="383"/>
      <c r="V40" s="384"/>
      <c r="W40" s="384"/>
      <c r="X40" s="384"/>
      <c r="Y40" s="384"/>
      <c r="Z40" s="385"/>
      <c r="AA40" s="413"/>
      <c r="AB40" s="414"/>
      <c r="AC40" s="414"/>
      <c r="AD40" s="414"/>
      <c r="AE40" s="414"/>
      <c r="AF40" s="415"/>
      <c r="AG40" s="424"/>
      <c r="AH40" s="425"/>
      <c r="AI40" s="17"/>
      <c r="AL40" s="390"/>
      <c r="AM40" s="428"/>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x14ac:dyDescent="0.2">
      <c r="A41" s="436"/>
      <c r="B41" s="386" t="s">
        <v>80</v>
      </c>
      <c r="C41" s="387"/>
      <c r="D41" s="387"/>
      <c r="E41" s="387"/>
      <c r="F41" s="387"/>
      <c r="G41" s="387"/>
      <c r="H41" s="387"/>
      <c r="I41" s="387"/>
      <c r="J41" s="387"/>
      <c r="K41" s="387"/>
      <c r="L41" s="387"/>
      <c r="M41" s="387"/>
      <c r="N41" s="388"/>
      <c r="O41" s="386"/>
      <c r="P41" s="387"/>
      <c r="Q41" s="387"/>
      <c r="R41" s="387"/>
      <c r="S41" s="387"/>
      <c r="T41" s="388"/>
      <c r="U41" s="383"/>
      <c r="V41" s="384"/>
      <c r="W41" s="384"/>
      <c r="X41" s="384"/>
      <c r="Y41" s="384"/>
      <c r="Z41" s="385"/>
      <c r="AA41" s="413"/>
      <c r="AB41" s="414"/>
      <c r="AC41" s="414"/>
      <c r="AD41" s="414"/>
      <c r="AE41" s="414"/>
      <c r="AF41" s="415"/>
      <c r="AG41" s="426"/>
      <c r="AH41" s="427"/>
      <c r="AI41" s="17"/>
      <c r="AL41" s="390"/>
      <c r="AM41" s="428"/>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x14ac:dyDescent="0.2">
      <c r="A42" s="436"/>
      <c r="B42" s="386" t="s">
        <v>81</v>
      </c>
      <c r="C42" s="387"/>
      <c r="D42" s="387"/>
      <c r="E42" s="387"/>
      <c r="F42" s="387"/>
      <c r="G42" s="387"/>
      <c r="H42" s="387"/>
      <c r="I42" s="387"/>
      <c r="J42" s="387"/>
      <c r="K42" s="387"/>
      <c r="L42" s="387"/>
      <c r="M42" s="387"/>
      <c r="N42" s="388"/>
      <c r="O42" s="386"/>
      <c r="P42" s="387"/>
      <c r="Q42" s="387"/>
      <c r="R42" s="387"/>
      <c r="S42" s="387"/>
      <c r="T42" s="388"/>
      <c r="U42" s="383"/>
      <c r="V42" s="384"/>
      <c r="W42" s="384"/>
      <c r="X42" s="384"/>
      <c r="Y42" s="384"/>
      <c r="Z42" s="385"/>
      <c r="AA42" s="413"/>
      <c r="AB42" s="414"/>
      <c r="AC42" s="414"/>
      <c r="AD42" s="414"/>
      <c r="AE42" s="414"/>
      <c r="AF42" s="415"/>
      <c r="AG42" s="422" t="s">
        <v>82</v>
      </c>
      <c r="AH42" s="423"/>
      <c r="AI42" s="17"/>
      <c r="AL42" s="390"/>
      <c r="AM42" s="428"/>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x14ac:dyDescent="0.2">
      <c r="A43" s="436"/>
      <c r="B43" s="386" t="s">
        <v>83</v>
      </c>
      <c r="C43" s="387"/>
      <c r="D43" s="387"/>
      <c r="E43" s="387"/>
      <c r="F43" s="387"/>
      <c r="G43" s="387"/>
      <c r="H43" s="387"/>
      <c r="I43" s="387"/>
      <c r="J43" s="387"/>
      <c r="K43" s="387"/>
      <c r="L43" s="387"/>
      <c r="M43" s="387"/>
      <c r="N43" s="388"/>
      <c r="O43" s="386"/>
      <c r="P43" s="387"/>
      <c r="Q43" s="387"/>
      <c r="R43" s="387"/>
      <c r="S43" s="387"/>
      <c r="T43" s="388"/>
      <c r="U43" s="383"/>
      <c r="V43" s="384"/>
      <c r="W43" s="384"/>
      <c r="X43" s="384"/>
      <c r="Y43" s="384"/>
      <c r="Z43" s="385"/>
      <c r="AA43" s="413"/>
      <c r="AB43" s="414"/>
      <c r="AC43" s="414"/>
      <c r="AD43" s="414"/>
      <c r="AE43" s="414"/>
      <c r="AF43" s="415"/>
      <c r="AG43" s="424"/>
      <c r="AH43" s="425"/>
      <c r="AI43" s="17"/>
      <c r="AL43" s="390"/>
      <c r="AM43" s="428"/>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x14ac:dyDescent="0.2">
      <c r="A44" s="437"/>
      <c r="B44" s="386" t="s">
        <v>84</v>
      </c>
      <c r="C44" s="387"/>
      <c r="D44" s="387"/>
      <c r="E44" s="387"/>
      <c r="F44" s="387"/>
      <c r="G44" s="387"/>
      <c r="H44" s="387"/>
      <c r="I44" s="387"/>
      <c r="J44" s="387"/>
      <c r="K44" s="387"/>
      <c r="L44" s="387"/>
      <c r="M44" s="387"/>
      <c r="N44" s="388"/>
      <c r="O44" s="386"/>
      <c r="P44" s="387"/>
      <c r="Q44" s="387"/>
      <c r="R44" s="387"/>
      <c r="S44" s="387"/>
      <c r="T44" s="388"/>
      <c r="U44" s="383"/>
      <c r="V44" s="384"/>
      <c r="W44" s="384"/>
      <c r="X44" s="384"/>
      <c r="Y44" s="384"/>
      <c r="Z44" s="385"/>
      <c r="AA44" s="413"/>
      <c r="AB44" s="414"/>
      <c r="AC44" s="414"/>
      <c r="AD44" s="414"/>
      <c r="AE44" s="414"/>
      <c r="AF44" s="415"/>
      <c r="AG44" s="426"/>
      <c r="AH44" s="427"/>
      <c r="AI44" s="17"/>
      <c r="AL44" s="390"/>
      <c r="AM44" s="428"/>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x14ac:dyDescent="0.2">
      <c r="A45" s="392" t="s">
        <v>85</v>
      </c>
      <c r="B45" s="393"/>
      <c r="C45" s="393"/>
      <c r="D45" s="393"/>
      <c r="E45" s="393"/>
      <c r="F45" s="393"/>
      <c r="G45" s="394"/>
      <c r="H45" s="386" t="s">
        <v>86</v>
      </c>
      <c r="I45" s="387"/>
      <c r="J45" s="387"/>
      <c r="K45" s="387"/>
      <c r="L45" s="387"/>
      <c r="M45" s="387"/>
      <c r="N45" s="387"/>
      <c r="O45" s="387"/>
      <c r="P45" s="387"/>
      <c r="Q45" s="387"/>
      <c r="R45" s="387"/>
      <c r="S45" s="387"/>
      <c r="T45" s="388"/>
      <c r="U45" s="383"/>
      <c r="V45" s="384"/>
      <c r="W45" s="384"/>
      <c r="X45" s="384"/>
      <c r="Y45" s="384"/>
      <c r="Z45" s="385"/>
      <c r="AA45" s="401"/>
      <c r="AB45" s="402"/>
      <c r="AC45" s="402"/>
      <c r="AD45" s="402"/>
      <c r="AE45" s="402"/>
      <c r="AF45" s="402"/>
      <c r="AG45" s="402"/>
      <c r="AH45" s="403"/>
      <c r="AI45" s="17"/>
      <c r="AL45" s="390"/>
      <c r="AM45" s="428"/>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x14ac:dyDescent="0.2">
      <c r="A46" s="395"/>
      <c r="B46" s="396"/>
      <c r="C46" s="396"/>
      <c r="D46" s="396"/>
      <c r="E46" s="396"/>
      <c r="F46" s="396"/>
      <c r="G46" s="397"/>
      <c r="H46" s="386" t="s">
        <v>87</v>
      </c>
      <c r="I46" s="387"/>
      <c r="J46" s="387"/>
      <c r="K46" s="387"/>
      <c r="L46" s="387"/>
      <c r="M46" s="387"/>
      <c r="N46" s="387"/>
      <c r="O46" s="387"/>
      <c r="P46" s="387"/>
      <c r="Q46" s="387"/>
      <c r="R46" s="387"/>
      <c r="S46" s="387"/>
      <c r="T46" s="388"/>
      <c r="U46" s="383"/>
      <c r="V46" s="384"/>
      <c r="W46" s="384"/>
      <c r="X46" s="384"/>
      <c r="Y46" s="384"/>
      <c r="Z46" s="385"/>
      <c r="AA46" s="404"/>
      <c r="AB46" s="405"/>
      <c r="AC46" s="405"/>
      <c r="AD46" s="405"/>
      <c r="AE46" s="405"/>
      <c r="AF46" s="405"/>
      <c r="AG46" s="405"/>
      <c r="AH46" s="406"/>
      <c r="AI46" s="17"/>
      <c r="AL46" s="390"/>
      <c r="AM46" s="428"/>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x14ac:dyDescent="0.2">
      <c r="A47" s="395"/>
      <c r="B47" s="396"/>
      <c r="C47" s="396"/>
      <c r="D47" s="396"/>
      <c r="E47" s="396"/>
      <c r="F47" s="396"/>
      <c r="G47" s="397"/>
      <c r="H47" s="386" t="s">
        <v>88</v>
      </c>
      <c r="I47" s="387"/>
      <c r="J47" s="387"/>
      <c r="K47" s="387"/>
      <c r="L47" s="387"/>
      <c r="M47" s="387"/>
      <c r="N47" s="387"/>
      <c r="O47" s="387"/>
      <c r="P47" s="387"/>
      <c r="Q47" s="387"/>
      <c r="R47" s="387"/>
      <c r="S47" s="387"/>
      <c r="T47" s="388"/>
      <c r="U47" s="383"/>
      <c r="V47" s="384"/>
      <c r="W47" s="384"/>
      <c r="X47" s="384"/>
      <c r="Y47" s="384"/>
      <c r="Z47" s="385"/>
      <c r="AA47" s="404"/>
      <c r="AB47" s="405"/>
      <c r="AC47" s="405"/>
      <c r="AD47" s="405"/>
      <c r="AE47" s="405"/>
      <c r="AF47" s="405"/>
      <c r="AG47" s="405"/>
      <c r="AH47" s="406"/>
      <c r="AI47" s="17"/>
      <c r="AL47" s="390"/>
      <c r="AM47" s="428"/>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x14ac:dyDescent="0.2">
      <c r="A48" s="395"/>
      <c r="B48" s="396"/>
      <c r="C48" s="396"/>
      <c r="D48" s="396"/>
      <c r="E48" s="396"/>
      <c r="F48" s="396"/>
      <c r="G48" s="397"/>
      <c r="H48" s="386" t="s">
        <v>89</v>
      </c>
      <c r="I48" s="387"/>
      <c r="J48" s="387"/>
      <c r="K48" s="387"/>
      <c r="L48" s="387"/>
      <c r="M48" s="387"/>
      <c r="N48" s="387"/>
      <c r="O48" s="387"/>
      <c r="P48" s="387"/>
      <c r="Q48" s="387"/>
      <c r="R48" s="387"/>
      <c r="S48" s="387"/>
      <c r="T48" s="388"/>
      <c r="U48" s="383"/>
      <c r="V48" s="384"/>
      <c r="W48" s="384"/>
      <c r="X48" s="384"/>
      <c r="Y48" s="384"/>
      <c r="Z48" s="385"/>
      <c r="AA48" s="404"/>
      <c r="AB48" s="405"/>
      <c r="AC48" s="405"/>
      <c r="AD48" s="405"/>
      <c r="AE48" s="405"/>
      <c r="AF48" s="405"/>
      <c r="AG48" s="405"/>
      <c r="AH48" s="406"/>
      <c r="AI48" s="17"/>
      <c r="AL48" s="390"/>
      <c r="AM48" s="428"/>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x14ac:dyDescent="0.2">
      <c r="A49" s="398"/>
      <c r="B49" s="399"/>
      <c r="C49" s="399"/>
      <c r="D49" s="399"/>
      <c r="E49" s="399"/>
      <c r="F49" s="399"/>
      <c r="G49" s="400"/>
      <c r="H49" s="386" t="s">
        <v>90</v>
      </c>
      <c r="I49" s="387"/>
      <c r="J49" s="387"/>
      <c r="K49" s="387"/>
      <c r="L49" s="387"/>
      <c r="M49" s="387"/>
      <c r="N49" s="387"/>
      <c r="O49" s="387"/>
      <c r="P49" s="387"/>
      <c r="Q49" s="387"/>
      <c r="R49" s="387"/>
      <c r="S49" s="387"/>
      <c r="T49" s="388"/>
      <c r="U49" s="383"/>
      <c r="V49" s="384"/>
      <c r="W49" s="384"/>
      <c r="X49" s="384"/>
      <c r="Y49" s="384"/>
      <c r="Z49" s="385"/>
      <c r="AA49" s="407"/>
      <c r="AB49" s="408"/>
      <c r="AC49" s="408"/>
      <c r="AD49" s="408"/>
      <c r="AE49" s="408"/>
      <c r="AF49" s="408"/>
      <c r="AG49" s="408"/>
      <c r="AH49" s="409"/>
      <c r="AI49" s="17"/>
      <c r="AL49" s="390"/>
      <c r="AM49" s="428"/>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x14ac:dyDescent="0.2">
      <c r="A50" s="31" t="s">
        <v>91</v>
      </c>
      <c r="B50" s="39"/>
      <c r="C50" s="40"/>
      <c r="D50" s="40"/>
      <c r="E50" s="40"/>
      <c r="F50" s="40"/>
      <c r="G50" s="41"/>
      <c r="H50" s="42"/>
      <c r="I50" s="43"/>
      <c r="J50" s="44"/>
      <c r="K50" s="43"/>
      <c r="L50" s="43"/>
      <c r="M50" s="43"/>
      <c r="N50" s="43"/>
      <c r="O50" s="43"/>
      <c r="P50" s="43"/>
      <c r="Q50" s="45"/>
      <c r="R50" s="46" t="s">
        <v>92</v>
      </c>
      <c r="S50" s="47"/>
      <c r="T50" s="47"/>
      <c r="U50" s="47"/>
      <c r="V50" s="47"/>
      <c r="W50" s="47"/>
      <c r="X50" s="47"/>
      <c r="Y50" s="47"/>
      <c r="Z50" s="47"/>
      <c r="AA50" s="47"/>
      <c r="AB50" s="47"/>
      <c r="AC50" s="47"/>
      <c r="AD50" s="47"/>
      <c r="AE50" s="47"/>
      <c r="AF50" s="47"/>
      <c r="AG50" s="47"/>
      <c r="AH50" s="48"/>
      <c r="AI50" s="17"/>
      <c r="AL50" s="390"/>
      <c r="AM50" s="428"/>
      <c r="AN50" s="17"/>
      <c r="AO50" s="389"/>
      <c r="AP50" s="389"/>
      <c r="AQ50" s="389"/>
      <c r="AR50" s="389"/>
      <c r="AS50" s="389"/>
      <c r="AT50" s="389"/>
      <c r="AU50" s="389"/>
      <c r="AV50" s="389"/>
      <c r="AW50" s="389"/>
      <c r="AX50" s="389"/>
      <c r="AY50" s="389"/>
      <c r="AZ50" s="389"/>
      <c r="BA50" s="389"/>
      <c r="BB50" s="17"/>
      <c r="BC50" s="17"/>
      <c r="BD50" s="17"/>
      <c r="BE50" s="17"/>
      <c r="BF50" s="17"/>
      <c r="BG50" s="17"/>
      <c r="BH50" s="17"/>
      <c r="BI50" s="17"/>
      <c r="BJ50" s="17"/>
      <c r="BK50" s="17"/>
      <c r="BL50" s="17"/>
      <c r="BM50" s="17"/>
      <c r="BN50" s="17"/>
      <c r="BO50" s="17"/>
      <c r="BP50" s="17"/>
      <c r="BQ50" s="17"/>
      <c r="BR50" s="17"/>
      <c r="BS50" s="17"/>
    </row>
    <row r="51" spans="1:71" ht="18" customHeight="1" x14ac:dyDescent="0.2">
      <c r="A51" s="410" t="s">
        <v>93</v>
      </c>
      <c r="B51" s="411"/>
      <c r="C51" s="411"/>
      <c r="D51" s="411"/>
      <c r="E51" s="411"/>
      <c r="F51" s="411"/>
      <c r="G51" s="412"/>
      <c r="H51" s="386"/>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8"/>
      <c r="AI51" s="17"/>
      <c r="AL51" s="49"/>
      <c r="AM51" s="50"/>
      <c r="AN51" s="17"/>
      <c r="AO51" s="51"/>
      <c r="AP51" s="51"/>
      <c r="AQ51" s="51"/>
      <c r="AR51" s="51"/>
      <c r="AS51" s="51"/>
      <c r="AT51" s="51"/>
      <c r="AU51" s="51"/>
      <c r="AV51" s="51"/>
      <c r="AW51" s="51"/>
      <c r="AX51" s="51"/>
      <c r="AY51" s="51"/>
      <c r="AZ51" s="51"/>
      <c r="BA51" s="51"/>
      <c r="BB51" s="17"/>
      <c r="BC51" s="17"/>
      <c r="BD51" s="17"/>
      <c r="BE51" s="17"/>
      <c r="BF51" s="17"/>
      <c r="BG51" s="17"/>
      <c r="BH51" s="17"/>
      <c r="BI51" s="17"/>
      <c r="BJ51" s="17"/>
      <c r="BK51" s="17"/>
      <c r="BL51" s="17"/>
      <c r="BM51" s="17"/>
      <c r="BN51" s="17"/>
      <c r="BO51" s="17"/>
      <c r="BP51" s="17"/>
      <c r="BQ51" s="17"/>
      <c r="BR51" s="17"/>
      <c r="BS51" s="17"/>
    </row>
    <row r="52" spans="1:71" ht="18" customHeight="1" x14ac:dyDescent="0.2">
      <c r="A52" s="31" t="s">
        <v>94</v>
      </c>
      <c r="B52" s="13"/>
      <c r="C52" s="32"/>
      <c r="D52" s="32"/>
      <c r="E52" s="32"/>
      <c r="F52" s="32"/>
      <c r="G52" s="32"/>
      <c r="H52" s="42"/>
      <c r="I52" s="43"/>
      <c r="J52" s="44"/>
      <c r="K52" s="43"/>
      <c r="L52" s="43"/>
      <c r="M52" s="43"/>
      <c r="N52" s="43"/>
      <c r="O52" s="43"/>
      <c r="P52" s="43"/>
      <c r="Q52" s="45"/>
      <c r="R52" s="46" t="s">
        <v>95</v>
      </c>
      <c r="S52" s="52"/>
      <c r="T52" s="52"/>
      <c r="U52" s="52"/>
      <c r="V52" s="52"/>
      <c r="W52" s="52"/>
      <c r="X52" s="52"/>
      <c r="Y52" s="52"/>
      <c r="Z52" s="52"/>
      <c r="AA52" s="52"/>
      <c r="AB52" s="52"/>
      <c r="AC52" s="52"/>
      <c r="AD52" s="52"/>
      <c r="AE52" s="52"/>
      <c r="AF52" s="52"/>
      <c r="AG52" s="52"/>
      <c r="AH52" s="53"/>
      <c r="AI52" s="17"/>
      <c r="AL52" s="377"/>
      <c r="AM52" s="378"/>
      <c r="AN52" s="378"/>
      <c r="AO52" s="378"/>
      <c r="AP52" s="378"/>
      <c r="AQ52" s="378"/>
      <c r="AR52" s="378"/>
      <c r="AS52" s="378"/>
      <c r="AT52" s="30"/>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x14ac:dyDescent="0.2">
      <c r="B53" s="54"/>
      <c r="AI53" s="17"/>
      <c r="AL53" s="379"/>
      <c r="AM53" s="380"/>
      <c r="AN53" s="380"/>
      <c r="AO53" s="380"/>
      <c r="AP53" s="380"/>
      <c r="AQ53" s="380"/>
      <c r="AR53" s="380"/>
      <c r="AS53" s="30"/>
      <c r="AT53" s="30"/>
      <c r="AU53" s="17"/>
      <c r="AV53" s="17"/>
      <c r="AW53" s="17"/>
      <c r="AX53" s="17"/>
      <c r="AY53" s="17"/>
      <c r="AZ53" s="17"/>
      <c r="BA53" s="17"/>
      <c r="BB53" s="17"/>
      <c r="BC53" s="55"/>
      <c r="BD53" s="17"/>
      <c r="BE53" s="17"/>
      <c r="BF53" s="17"/>
      <c r="BG53" s="17"/>
      <c r="BH53" s="17"/>
      <c r="BI53" s="17"/>
      <c r="BJ53" s="17"/>
      <c r="BK53" s="17"/>
      <c r="BL53" s="17"/>
      <c r="BM53" s="17"/>
      <c r="BN53" s="17"/>
      <c r="BO53" s="17"/>
      <c r="BP53" s="17"/>
      <c r="BQ53" s="17"/>
      <c r="BR53" s="17"/>
      <c r="BS53" s="17"/>
    </row>
    <row r="54" spans="1:71" ht="15" customHeight="1" x14ac:dyDescent="0.2">
      <c r="A54" s="15" t="s">
        <v>1</v>
      </c>
      <c r="B54" s="17"/>
      <c r="C54" s="381" t="s">
        <v>96</v>
      </c>
      <c r="D54" s="382" t="s">
        <v>97</v>
      </c>
      <c r="E54" s="382"/>
      <c r="F54" s="38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382"/>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x14ac:dyDescent="0.2">
      <c r="A55" s="17"/>
      <c r="C55" s="381"/>
      <c r="D55" s="382"/>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2"/>
      <c r="AD55" s="382"/>
      <c r="AE55" s="382"/>
      <c r="AF55" s="382"/>
      <c r="AG55" s="382"/>
      <c r="AH55" s="382"/>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x14ac:dyDescent="0.2">
      <c r="C56" s="381"/>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382"/>
      <c r="AF56" s="382"/>
      <c r="AG56" s="382"/>
      <c r="AH56" s="382"/>
    </row>
    <row r="57" spans="1:71" ht="15" customHeight="1" x14ac:dyDescent="0.2">
      <c r="A57" s="17"/>
      <c r="C57" s="381"/>
      <c r="D57" s="382"/>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row>
    <row r="58" spans="1:71" ht="15" customHeight="1" x14ac:dyDescent="0.2">
      <c r="A58" s="17"/>
      <c r="C58" s="381"/>
      <c r="D58" s="382"/>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2"/>
      <c r="AD58" s="382"/>
      <c r="AE58" s="382"/>
      <c r="AF58" s="382"/>
      <c r="AG58" s="382"/>
      <c r="AH58" s="382"/>
    </row>
    <row r="59" spans="1:71" ht="15" customHeight="1" x14ac:dyDescent="0.2">
      <c r="A59" s="17"/>
      <c r="C59" s="381"/>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row>
    <row r="60" spans="1:71" ht="15" customHeight="1" x14ac:dyDescent="0.2">
      <c r="A60" s="17"/>
      <c r="C60" s="381"/>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row>
    <row r="61" spans="1:71" ht="14.85" customHeight="1" x14ac:dyDescent="0.2">
      <c r="A61" s="17"/>
    </row>
    <row r="62" spans="1:71" ht="14.85" customHeight="1" x14ac:dyDescent="0.2">
      <c r="A62" s="17"/>
    </row>
    <row r="63" spans="1:71" ht="14.85" customHeight="1" x14ac:dyDescent="0.2">
      <c r="A63" s="17"/>
    </row>
    <row r="64" spans="1:71" ht="14.85" customHeight="1" x14ac:dyDescent="0.2">
      <c r="A64" s="17"/>
    </row>
    <row r="65" spans="1:1" ht="14.85" customHeight="1" x14ac:dyDescent="0.2">
      <c r="A65" s="17"/>
    </row>
    <row r="66" spans="1:1" ht="14.85" customHeight="1" x14ac:dyDescent="0.2">
      <c r="A66" s="17"/>
    </row>
    <row r="67" spans="1:1" ht="14.85" customHeight="1" x14ac:dyDescent="0.2">
      <c r="A67" s="17"/>
    </row>
    <row r="68" spans="1:1" ht="14.85" customHeight="1" x14ac:dyDescent="0.2">
      <c r="A68" s="17"/>
    </row>
    <row r="69" spans="1:1" ht="14.85" customHeight="1" x14ac:dyDescent="0.2">
      <c r="A69" s="17"/>
    </row>
    <row r="70" spans="1:1" ht="14.85" customHeight="1" x14ac:dyDescent="0.2">
      <c r="A70" s="17"/>
    </row>
    <row r="71" spans="1:1" ht="14.85" customHeight="1" x14ac:dyDescent="0.2">
      <c r="A71" s="17"/>
    </row>
    <row r="72" spans="1:1" ht="14.85" customHeight="1" x14ac:dyDescent="0.2">
      <c r="A72" s="17"/>
    </row>
    <row r="73" spans="1:1" ht="14.85" customHeight="1" x14ac:dyDescent="0.2">
      <c r="A73" s="17"/>
    </row>
    <row r="74" spans="1:1" ht="14.85" customHeight="1" x14ac:dyDescent="0.2">
      <c r="A74" s="17"/>
    </row>
    <row r="75" spans="1:1" ht="14.85" customHeight="1" x14ac:dyDescent="0.2">
      <c r="A75" s="17"/>
    </row>
    <row r="76" spans="1:1" ht="14.85" customHeight="1" x14ac:dyDescent="0.2">
      <c r="A76" s="17"/>
    </row>
    <row r="77" spans="1:1" ht="14.85" customHeight="1" x14ac:dyDescent="0.2">
      <c r="A77" s="17"/>
    </row>
    <row r="78" spans="1:1" ht="14.85" customHeight="1" x14ac:dyDescent="0.2">
      <c r="A78" s="17"/>
    </row>
    <row r="79" spans="1:1" ht="14.85" customHeight="1" x14ac:dyDescent="0.2">
      <c r="A79" s="17"/>
    </row>
    <row r="80" spans="1:1" ht="14.85" customHeight="1" x14ac:dyDescent="0.2">
      <c r="A80" s="17"/>
    </row>
    <row r="81" spans="1:1" ht="14.85" customHeight="1" x14ac:dyDescent="0.2">
      <c r="A81" s="17"/>
    </row>
    <row r="82" spans="1:1" ht="14.85" customHeight="1" x14ac:dyDescent="0.2">
      <c r="A82" s="17"/>
    </row>
    <row r="83" spans="1:1" ht="14.85" customHeight="1" x14ac:dyDescent="0.2">
      <c r="A83" s="17"/>
    </row>
    <row r="84" spans="1:1" ht="14.85" customHeight="1" x14ac:dyDescent="0.2">
      <c r="A84" s="17"/>
    </row>
    <row r="85" spans="1:1" ht="14.85" customHeight="1" x14ac:dyDescent="0.2">
      <c r="A85" s="17"/>
    </row>
    <row r="86" spans="1:1" ht="14.85" customHeight="1" x14ac:dyDescent="0.2">
      <c r="A86" s="17"/>
    </row>
    <row r="87" spans="1:1" ht="14.85" customHeight="1" x14ac:dyDescent="0.2">
      <c r="A87" s="17"/>
    </row>
    <row r="88" spans="1:1" ht="14.85" customHeight="1" x14ac:dyDescent="0.2">
      <c r="A88" s="17"/>
    </row>
    <row r="89" spans="1:1" ht="14.85" customHeight="1" x14ac:dyDescent="0.2">
      <c r="A89" s="17"/>
    </row>
    <row r="90" spans="1:1" ht="14.85" customHeight="1" x14ac:dyDescent="0.2">
      <c r="A90" s="17"/>
    </row>
    <row r="91" spans="1:1" ht="14.85" customHeight="1" x14ac:dyDescent="0.2">
      <c r="A91" s="17"/>
    </row>
    <row r="92" spans="1:1" ht="14.85" customHeight="1" x14ac:dyDescent="0.2">
      <c r="A92" s="17"/>
    </row>
    <row r="93" spans="1:1" ht="14.85" customHeight="1" x14ac:dyDescent="0.2">
      <c r="A93" s="17"/>
    </row>
    <row r="94" spans="1:1" ht="14.85" customHeight="1" x14ac:dyDescent="0.2">
      <c r="A94" s="17"/>
    </row>
    <row r="95" spans="1:1" ht="14.85" customHeight="1" x14ac:dyDescent="0.2">
      <c r="A95" s="17"/>
    </row>
    <row r="96" spans="1:1" ht="14.85" customHeight="1" x14ac:dyDescent="0.2">
      <c r="A96" s="17"/>
    </row>
    <row r="97" spans="1:1" ht="14.85" customHeight="1" x14ac:dyDescent="0.2">
      <c r="A97" s="17"/>
    </row>
    <row r="98" spans="1:1" ht="14.85" customHeight="1" x14ac:dyDescent="0.2">
      <c r="A98" s="17"/>
    </row>
    <row r="99" spans="1:1" ht="14.85" customHeight="1" x14ac:dyDescent="0.2">
      <c r="A99" s="17"/>
    </row>
    <row r="100" spans="1:1" ht="14.85" customHeight="1" x14ac:dyDescent="0.2">
      <c r="A100" s="17"/>
    </row>
    <row r="101" spans="1:1" ht="14.85" customHeight="1" x14ac:dyDescent="0.2">
      <c r="A101" s="17"/>
    </row>
    <row r="102" spans="1:1" ht="14.85" customHeight="1" x14ac:dyDescent="0.2">
      <c r="A102" s="17"/>
    </row>
    <row r="103" spans="1:1" ht="14.85" customHeight="1" x14ac:dyDescent="0.2">
      <c r="A103" s="17"/>
    </row>
    <row r="104" spans="1:1" ht="14.85" customHeight="1" x14ac:dyDescent="0.2">
      <c r="A104" s="17"/>
    </row>
    <row r="105" spans="1:1" ht="14.85" customHeight="1" x14ac:dyDescent="0.2">
      <c r="A105" s="17"/>
    </row>
    <row r="106" spans="1:1" ht="14.85" customHeight="1" x14ac:dyDescent="0.2">
      <c r="A106" s="17"/>
    </row>
    <row r="107" spans="1:1" ht="14.85" customHeight="1" x14ac:dyDescent="0.2">
      <c r="A107" s="17"/>
    </row>
    <row r="108" spans="1:1" ht="14.85" customHeight="1" x14ac:dyDescent="0.2">
      <c r="A108" s="17"/>
    </row>
    <row r="109" spans="1:1" ht="14.85" customHeight="1" x14ac:dyDescent="0.2">
      <c r="A109" s="17"/>
    </row>
    <row r="110" spans="1:1" ht="14.85" customHeight="1" x14ac:dyDescent="0.2">
      <c r="A110" s="17"/>
    </row>
    <row r="111" spans="1:1" ht="14.85" customHeight="1" x14ac:dyDescent="0.2">
      <c r="A111" s="17"/>
    </row>
    <row r="112" spans="1:1" ht="14.85" customHeight="1" x14ac:dyDescent="0.2">
      <c r="A112" s="17"/>
    </row>
    <row r="113" spans="1:1" ht="14.85" customHeight="1" x14ac:dyDescent="0.2">
      <c r="A113" s="17"/>
    </row>
    <row r="114" spans="1:1" ht="14.85" customHeight="1" x14ac:dyDescent="0.2">
      <c r="A114" s="17"/>
    </row>
    <row r="115" spans="1:1" ht="14.85" customHeight="1" x14ac:dyDescent="0.2">
      <c r="A115" s="17"/>
    </row>
    <row r="116" spans="1:1" ht="14.85" customHeight="1" x14ac:dyDescent="0.2">
      <c r="A116" s="17"/>
    </row>
    <row r="117" spans="1:1" ht="14.85" customHeight="1" x14ac:dyDescent="0.2">
      <c r="A117" s="17"/>
    </row>
    <row r="118" spans="1:1" ht="14.85" customHeight="1" x14ac:dyDescent="0.2">
      <c r="A118" s="17"/>
    </row>
    <row r="119" spans="1:1" ht="14.85" customHeight="1" x14ac:dyDescent="0.2">
      <c r="A119" s="17"/>
    </row>
    <row r="120" spans="1:1" ht="14.85" customHeight="1" x14ac:dyDescent="0.2">
      <c r="A120" s="17"/>
    </row>
    <row r="121" spans="1:1" ht="14.85" customHeight="1" x14ac:dyDescent="0.2">
      <c r="A121" s="17"/>
    </row>
    <row r="122" spans="1:1" ht="14.85" customHeight="1" x14ac:dyDescent="0.2">
      <c r="A122" s="17"/>
    </row>
    <row r="123" spans="1:1" ht="14.85" customHeight="1" x14ac:dyDescent="0.2">
      <c r="A123" s="17"/>
    </row>
    <row r="124" spans="1:1" ht="14.85" customHeight="1" x14ac:dyDescent="0.2">
      <c r="A124" s="17"/>
    </row>
    <row r="125" spans="1:1" ht="14.85" customHeight="1" x14ac:dyDescent="0.2">
      <c r="A125" s="17"/>
    </row>
    <row r="126" spans="1:1" ht="14.85" customHeight="1" x14ac:dyDescent="0.2">
      <c r="A126" s="17"/>
    </row>
    <row r="127" spans="1:1" ht="14.85" customHeight="1" x14ac:dyDescent="0.2">
      <c r="A127" s="17"/>
    </row>
    <row r="128" spans="1:1" ht="14.85" customHeight="1" x14ac:dyDescent="0.2">
      <c r="A128" s="17"/>
    </row>
    <row r="129" spans="1:1" ht="14.85" customHeight="1" x14ac:dyDescent="0.2">
      <c r="A129" s="17"/>
    </row>
    <row r="130" spans="1:1" ht="14.85" customHeight="1" x14ac:dyDescent="0.2">
      <c r="A130" s="17"/>
    </row>
    <row r="131" spans="1:1" ht="14.85" customHeight="1" x14ac:dyDescent="0.2">
      <c r="A131" s="17"/>
    </row>
    <row r="132" spans="1:1" ht="14.85" customHeight="1" x14ac:dyDescent="0.2">
      <c r="A132" s="17"/>
    </row>
    <row r="133" spans="1:1" ht="14.85" customHeight="1" x14ac:dyDescent="0.2">
      <c r="A133" s="17"/>
    </row>
    <row r="134" spans="1:1" ht="14.85" customHeight="1" x14ac:dyDescent="0.2">
      <c r="A134" s="17"/>
    </row>
    <row r="135" spans="1:1" ht="14.85" customHeight="1" x14ac:dyDescent="0.2">
      <c r="A135" s="17"/>
    </row>
    <row r="136" spans="1:1" ht="14.85" customHeight="1" x14ac:dyDescent="0.2">
      <c r="A136" s="17"/>
    </row>
    <row r="137" spans="1:1" ht="14.85" customHeight="1" x14ac:dyDescent="0.2">
      <c r="A137" s="17"/>
    </row>
    <row r="138" spans="1:1" ht="14.85" customHeight="1" x14ac:dyDescent="0.2">
      <c r="A138" s="17"/>
    </row>
    <row r="139" spans="1:1" ht="14.85" customHeight="1" x14ac:dyDescent="0.2">
      <c r="A139" s="17"/>
    </row>
    <row r="140" spans="1:1" ht="14.85" customHeight="1" x14ac:dyDescent="0.2">
      <c r="A140" s="17"/>
    </row>
    <row r="141" spans="1:1" ht="14.85" customHeight="1" x14ac:dyDescent="0.2">
      <c r="A141" s="17"/>
    </row>
    <row r="142" spans="1:1" ht="14.85" customHeight="1" x14ac:dyDescent="0.2">
      <c r="A142" s="17"/>
    </row>
    <row r="143" spans="1:1" ht="14.85" customHeight="1" x14ac:dyDescent="0.2">
      <c r="A143" s="17"/>
    </row>
    <row r="144" spans="1:1" ht="14.85" customHeight="1" x14ac:dyDescent="0.2">
      <c r="A144" s="17"/>
    </row>
    <row r="145" spans="1:1" ht="14.85" customHeight="1" x14ac:dyDescent="0.2">
      <c r="A145" s="17"/>
    </row>
    <row r="146" spans="1:1" ht="14.85" customHeight="1" x14ac:dyDescent="0.2">
      <c r="A146" s="17"/>
    </row>
    <row r="147" spans="1:1" ht="14.85" customHeight="1" x14ac:dyDescent="0.2">
      <c r="A147" s="17"/>
    </row>
    <row r="148" spans="1:1" ht="14.85" customHeight="1" x14ac:dyDescent="0.2">
      <c r="A148" s="17"/>
    </row>
    <row r="149" spans="1:1" ht="14.85" customHeight="1" x14ac:dyDescent="0.2">
      <c r="A149" s="17"/>
    </row>
    <row r="150" spans="1:1" ht="14.85" customHeight="1" x14ac:dyDescent="0.2">
      <c r="A150" s="17"/>
    </row>
    <row r="151" spans="1:1" ht="14.85" customHeight="1" x14ac:dyDescent="0.2">
      <c r="A151" s="17"/>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0"/>
    <mergeCell ref="D54:AH60"/>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sqref="A1:T1"/>
    </sheetView>
  </sheetViews>
  <sheetFormatPr defaultColWidth="8.83203125" defaultRowHeight="12" x14ac:dyDescent="0.2"/>
  <cols>
    <col min="1" max="20" width="5.83203125" style="103" customWidth="1"/>
    <col min="21" max="16384" width="8.83203125" style="103"/>
  </cols>
  <sheetData>
    <row r="1" spans="1:20" ht="17.649999999999999" customHeight="1" x14ac:dyDescent="0.2">
      <c r="A1" s="1104" t="s">
        <v>394</v>
      </c>
      <c r="B1" s="1104"/>
      <c r="C1" s="1104"/>
      <c r="D1" s="1104"/>
      <c r="E1" s="1104"/>
      <c r="F1" s="1104"/>
      <c r="G1" s="1104"/>
      <c r="H1" s="1104"/>
      <c r="I1" s="1104"/>
      <c r="J1" s="1104"/>
      <c r="K1" s="1104"/>
      <c r="L1" s="1104"/>
      <c r="M1" s="1104"/>
      <c r="N1" s="1104"/>
      <c r="O1" s="1104"/>
      <c r="P1" s="1104"/>
      <c r="Q1" s="1104"/>
      <c r="R1" s="1104"/>
      <c r="S1" s="1104"/>
      <c r="T1" s="1104"/>
    </row>
    <row r="2" spans="1:20" ht="19.149999999999999" customHeight="1" x14ac:dyDescent="0.2">
      <c r="A2" s="1105" t="s">
        <v>395</v>
      </c>
      <c r="B2" s="1105"/>
      <c r="C2" s="1105"/>
      <c r="D2" s="1105"/>
      <c r="E2" s="1105"/>
      <c r="F2" s="1105"/>
      <c r="G2" s="1105"/>
      <c r="H2" s="1105"/>
      <c r="I2" s="1105"/>
      <c r="J2" s="1105"/>
      <c r="K2" s="1105"/>
      <c r="L2" s="1105"/>
      <c r="M2" s="1105"/>
      <c r="N2" s="1105"/>
      <c r="O2" s="1105"/>
      <c r="P2" s="1105"/>
      <c r="Q2" s="1105"/>
      <c r="R2" s="1105"/>
      <c r="S2" s="1105"/>
      <c r="T2" s="1105"/>
    </row>
    <row r="3" spans="1:20" ht="16.899999999999999" customHeight="1" x14ac:dyDescent="0.2">
      <c r="A3" s="96"/>
      <c r="B3" s="96"/>
      <c r="C3" s="96"/>
      <c r="D3" s="96"/>
      <c r="E3" s="96"/>
      <c r="F3" s="96"/>
      <c r="G3" s="96"/>
      <c r="H3" s="96"/>
      <c r="I3" s="96"/>
      <c r="J3" s="347" t="s">
        <v>396</v>
      </c>
      <c r="K3" s="1106"/>
      <c r="L3" s="1106"/>
      <c r="M3" s="1106"/>
      <c r="N3" s="1106"/>
      <c r="O3" s="1106"/>
      <c r="P3" s="1106"/>
      <c r="Q3" s="1106"/>
      <c r="R3" s="1106"/>
      <c r="S3" s="1106"/>
      <c r="T3" s="96" t="s">
        <v>50</v>
      </c>
    </row>
    <row r="4" spans="1:20" ht="16.899999999999999" customHeight="1" x14ac:dyDescent="0.2">
      <c r="A4" s="96"/>
      <c r="B4" s="96"/>
      <c r="C4" s="96"/>
      <c r="D4" s="96"/>
      <c r="E4" s="96"/>
      <c r="F4" s="96"/>
      <c r="G4" s="96"/>
      <c r="H4" s="96"/>
      <c r="I4" s="96"/>
      <c r="J4" s="347" t="s">
        <v>397</v>
      </c>
      <c r="K4" s="1106"/>
      <c r="L4" s="1106"/>
      <c r="M4" s="1106"/>
      <c r="N4" s="1106"/>
      <c r="O4" s="1106"/>
      <c r="P4" s="1106"/>
      <c r="Q4" s="1106"/>
      <c r="R4" s="1106"/>
      <c r="S4" s="1106"/>
      <c r="T4" s="96" t="s">
        <v>50</v>
      </c>
    </row>
    <row r="5" spans="1:20" ht="16.899999999999999" customHeight="1" thickBot="1" x14ac:dyDescent="0.25">
      <c r="A5" s="96"/>
      <c r="B5" s="96"/>
      <c r="C5" s="96"/>
      <c r="D5" s="96"/>
      <c r="E5" s="96"/>
      <c r="F5" s="96"/>
      <c r="G5" s="96"/>
      <c r="H5" s="96"/>
      <c r="I5" s="96"/>
      <c r="J5" s="96"/>
      <c r="K5" s="96"/>
      <c r="L5" s="96"/>
      <c r="M5" s="96"/>
      <c r="N5" s="96"/>
      <c r="O5" s="96"/>
      <c r="P5" s="96"/>
      <c r="Q5" s="96"/>
      <c r="R5" s="96"/>
      <c r="S5" s="96"/>
      <c r="T5" s="96"/>
    </row>
    <row r="6" spans="1:20" ht="33.75" customHeight="1" x14ac:dyDescent="0.2">
      <c r="A6" s="1107" t="s">
        <v>398</v>
      </c>
      <c r="B6" s="1108"/>
      <c r="C6" s="1109" t="s">
        <v>399</v>
      </c>
      <c r="D6" s="1109"/>
      <c r="E6" s="1109"/>
      <c r="F6" s="1109"/>
      <c r="G6" s="1109"/>
      <c r="H6" s="1109"/>
      <c r="I6" s="1109" t="s">
        <v>400</v>
      </c>
      <c r="J6" s="1109"/>
      <c r="K6" s="1109"/>
      <c r="L6" s="1109"/>
      <c r="M6" s="1109"/>
      <c r="N6" s="1109"/>
      <c r="O6" s="1109"/>
      <c r="P6" s="1109"/>
      <c r="Q6" s="1109"/>
      <c r="R6" s="1109"/>
      <c r="S6" s="1109"/>
      <c r="T6" s="1110"/>
    </row>
    <row r="7" spans="1:20" s="96" customFormat="1" ht="24.75" customHeight="1" x14ac:dyDescent="0.2">
      <c r="A7" s="1092"/>
      <c r="B7" s="1093"/>
      <c r="C7" s="1094" t="s">
        <v>401</v>
      </c>
      <c r="D7" s="1095"/>
      <c r="E7" s="1095"/>
      <c r="F7" s="1095"/>
      <c r="G7" s="1095"/>
      <c r="H7" s="1096"/>
      <c r="I7" s="1094"/>
      <c r="J7" s="1095"/>
      <c r="K7" s="1095"/>
      <c r="L7" s="1095"/>
      <c r="M7" s="1095"/>
      <c r="N7" s="1095"/>
      <c r="O7" s="1095"/>
      <c r="P7" s="1095"/>
      <c r="Q7" s="1095"/>
      <c r="R7" s="1095"/>
      <c r="S7" s="1095"/>
      <c r="T7" s="1097"/>
    </row>
    <row r="8" spans="1:20" s="96" customFormat="1" ht="24.75" customHeight="1" x14ac:dyDescent="0.2">
      <c r="A8" s="1092"/>
      <c r="B8" s="1093"/>
      <c r="C8" s="1094"/>
      <c r="D8" s="1095"/>
      <c r="E8" s="1095"/>
      <c r="F8" s="1095"/>
      <c r="G8" s="1095"/>
      <c r="H8" s="1096"/>
      <c r="I8" s="1094"/>
      <c r="J8" s="1095"/>
      <c r="K8" s="1095"/>
      <c r="L8" s="1095"/>
      <c r="M8" s="1095"/>
      <c r="N8" s="1095"/>
      <c r="O8" s="1095"/>
      <c r="P8" s="1095"/>
      <c r="Q8" s="1095"/>
      <c r="R8" s="1095"/>
      <c r="S8" s="1095"/>
      <c r="T8" s="1097"/>
    </row>
    <row r="9" spans="1:20" s="96" customFormat="1" ht="24.75" customHeight="1" x14ac:dyDescent="0.2">
      <c r="A9" s="1092"/>
      <c r="B9" s="1093"/>
      <c r="C9" s="1094"/>
      <c r="D9" s="1095"/>
      <c r="E9" s="1095"/>
      <c r="F9" s="1095"/>
      <c r="G9" s="1095"/>
      <c r="H9" s="1096"/>
      <c r="I9" s="1094"/>
      <c r="J9" s="1095"/>
      <c r="K9" s="1095"/>
      <c r="L9" s="1095"/>
      <c r="M9" s="1095"/>
      <c r="N9" s="1095"/>
      <c r="O9" s="1095"/>
      <c r="P9" s="1095"/>
      <c r="Q9" s="1095"/>
      <c r="R9" s="1095"/>
      <c r="S9" s="1095"/>
      <c r="T9" s="1097"/>
    </row>
    <row r="10" spans="1:20" s="96" customFormat="1" ht="24.75" customHeight="1" x14ac:dyDescent="0.2">
      <c r="A10" s="1092"/>
      <c r="B10" s="1093"/>
      <c r="C10" s="1094"/>
      <c r="D10" s="1095"/>
      <c r="E10" s="1095"/>
      <c r="F10" s="1095"/>
      <c r="G10" s="1095"/>
      <c r="H10" s="1096"/>
      <c r="I10" s="1094"/>
      <c r="J10" s="1095"/>
      <c r="K10" s="1095"/>
      <c r="L10" s="1095"/>
      <c r="M10" s="1095"/>
      <c r="N10" s="1095"/>
      <c r="O10" s="1095"/>
      <c r="P10" s="1095"/>
      <c r="Q10" s="1095"/>
      <c r="R10" s="1095"/>
      <c r="S10" s="1095"/>
      <c r="T10" s="1097"/>
    </row>
    <row r="11" spans="1:20" s="96" customFormat="1" ht="24.75" customHeight="1" x14ac:dyDescent="0.2">
      <c r="A11" s="1092"/>
      <c r="B11" s="1093"/>
      <c r="C11" s="1094"/>
      <c r="D11" s="1095"/>
      <c r="E11" s="1095"/>
      <c r="F11" s="1095"/>
      <c r="G11" s="1095"/>
      <c r="H11" s="1096"/>
      <c r="I11" s="1094"/>
      <c r="J11" s="1095"/>
      <c r="K11" s="1095"/>
      <c r="L11" s="1095"/>
      <c r="M11" s="1095"/>
      <c r="N11" s="1095"/>
      <c r="O11" s="1095"/>
      <c r="P11" s="1095"/>
      <c r="Q11" s="1095"/>
      <c r="R11" s="1095"/>
      <c r="S11" s="1095"/>
      <c r="T11" s="1097"/>
    </row>
    <row r="12" spans="1:20" s="96" customFormat="1" ht="24.75" customHeight="1" x14ac:dyDescent="0.2">
      <c r="A12" s="1092"/>
      <c r="B12" s="1093"/>
      <c r="C12" s="1094"/>
      <c r="D12" s="1095"/>
      <c r="E12" s="1095"/>
      <c r="F12" s="1095"/>
      <c r="G12" s="1095"/>
      <c r="H12" s="1096"/>
      <c r="I12" s="1094"/>
      <c r="J12" s="1095"/>
      <c r="K12" s="1095"/>
      <c r="L12" s="1095"/>
      <c r="M12" s="1095"/>
      <c r="N12" s="1095"/>
      <c r="O12" s="1095"/>
      <c r="P12" s="1095"/>
      <c r="Q12" s="1095"/>
      <c r="R12" s="1095"/>
      <c r="S12" s="1095"/>
      <c r="T12" s="1097"/>
    </row>
    <row r="13" spans="1:20" s="96" customFormat="1" ht="24.75" customHeight="1" x14ac:dyDescent="0.2">
      <c r="A13" s="1092"/>
      <c r="B13" s="1093"/>
      <c r="C13" s="1094"/>
      <c r="D13" s="1095"/>
      <c r="E13" s="1095"/>
      <c r="F13" s="1095"/>
      <c r="G13" s="1095"/>
      <c r="H13" s="1096"/>
      <c r="I13" s="1094"/>
      <c r="J13" s="1095"/>
      <c r="K13" s="1095"/>
      <c r="L13" s="1095"/>
      <c r="M13" s="1095"/>
      <c r="N13" s="1095"/>
      <c r="O13" s="1095"/>
      <c r="P13" s="1095"/>
      <c r="Q13" s="1095"/>
      <c r="R13" s="1095"/>
      <c r="S13" s="1095"/>
      <c r="T13" s="1097"/>
    </row>
    <row r="14" spans="1:20" s="96" customFormat="1" ht="24.75" customHeight="1" x14ac:dyDescent="0.2">
      <c r="A14" s="1092"/>
      <c r="B14" s="1093"/>
      <c r="C14" s="1094"/>
      <c r="D14" s="1095"/>
      <c r="E14" s="1095"/>
      <c r="F14" s="1095"/>
      <c r="G14" s="1095"/>
      <c r="H14" s="1096"/>
      <c r="I14" s="1094"/>
      <c r="J14" s="1095"/>
      <c r="K14" s="1095"/>
      <c r="L14" s="1095"/>
      <c r="M14" s="1095"/>
      <c r="N14" s="1095"/>
      <c r="O14" s="1095"/>
      <c r="P14" s="1095"/>
      <c r="Q14" s="1095"/>
      <c r="R14" s="1095"/>
      <c r="S14" s="1095"/>
      <c r="T14" s="1097"/>
    </row>
    <row r="15" spans="1:20" s="96" customFormat="1" ht="24.75" customHeight="1" x14ac:dyDescent="0.2">
      <c r="A15" s="1092"/>
      <c r="B15" s="1093"/>
      <c r="C15" s="1094"/>
      <c r="D15" s="1095"/>
      <c r="E15" s="1095"/>
      <c r="F15" s="1095"/>
      <c r="G15" s="1095"/>
      <c r="H15" s="1096"/>
      <c r="I15" s="1094"/>
      <c r="J15" s="1095"/>
      <c r="K15" s="1095"/>
      <c r="L15" s="1095"/>
      <c r="M15" s="1095"/>
      <c r="N15" s="1095"/>
      <c r="O15" s="1095"/>
      <c r="P15" s="1095"/>
      <c r="Q15" s="1095"/>
      <c r="R15" s="1095"/>
      <c r="S15" s="1095"/>
      <c r="T15" s="1097"/>
    </row>
    <row r="16" spans="1:20" s="96" customFormat="1" ht="24.75" customHeight="1" x14ac:dyDescent="0.2">
      <c r="A16" s="1092"/>
      <c r="B16" s="1093"/>
      <c r="C16" s="1094"/>
      <c r="D16" s="1095"/>
      <c r="E16" s="1095"/>
      <c r="F16" s="1095"/>
      <c r="G16" s="1095"/>
      <c r="H16" s="1096"/>
      <c r="I16" s="1094"/>
      <c r="J16" s="1095"/>
      <c r="K16" s="1095"/>
      <c r="L16" s="1095"/>
      <c r="M16" s="1095"/>
      <c r="N16" s="1095"/>
      <c r="O16" s="1095"/>
      <c r="P16" s="1095"/>
      <c r="Q16" s="1095"/>
      <c r="R16" s="1095"/>
      <c r="S16" s="1095"/>
      <c r="T16" s="1097"/>
    </row>
    <row r="17" spans="1:20" s="96" customFormat="1" ht="24.75" customHeight="1" x14ac:dyDescent="0.2">
      <c r="A17" s="1092"/>
      <c r="B17" s="1093"/>
      <c r="C17" s="1094"/>
      <c r="D17" s="1095"/>
      <c r="E17" s="1095"/>
      <c r="F17" s="1095"/>
      <c r="G17" s="1095"/>
      <c r="H17" s="1096"/>
      <c r="I17" s="1094"/>
      <c r="J17" s="1095"/>
      <c r="K17" s="1095"/>
      <c r="L17" s="1095"/>
      <c r="M17" s="1095"/>
      <c r="N17" s="1095"/>
      <c r="O17" s="1095"/>
      <c r="P17" s="1095"/>
      <c r="Q17" s="1095"/>
      <c r="R17" s="1095"/>
      <c r="S17" s="1095"/>
      <c r="T17" s="1097"/>
    </row>
    <row r="18" spans="1:20" s="96" customFormat="1" ht="24.75" customHeight="1" thickBot="1" x14ac:dyDescent="0.25">
      <c r="A18" s="1098"/>
      <c r="B18" s="1099"/>
      <c r="C18" s="1100"/>
      <c r="D18" s="1101"/>
      <c r="E18" s="1101"/>
      <c r="F18" s="1101"/>
      <c r="G18" s="1101"/>
      <c r="H18" s="1102"/>
      <c r="I18" s="1100"/>
      <c r="J18" s="1101"/>
      <c r="K18" s="1101"/>
      <c r="L18" s="1101"/>
      <c r="M18" s="1101"/>
      <c r="N18" s="1101"/>
      <c r="O18" s="1101"/>
      <c r="P18" s="1101"/>
      <c r="Q18" s="1101"/>
      <c r="R18" s="1101"/>
      <c r="S18" s="1101"/>
      <c r="T18" s="1103"/>
    </row>
    <row r="19" spans="1:20" ht="16.5" customHeight="1" x14ac:dyDescent="0.2">
      <c r="A19" s="96"/>
      <c r="B19" s="96"/>
      <c r="C19" s="96"/>
      <c r="D19" s="96"/>
      <c r="E19" s="96"/>
      <c r="F19" s="96"/>
      <c r="G19" s="96"/>
      <c r="H19" s="96"/>
      <c r="I19" s="96"/>
      <c r="J19" s="96"/>
      <c r="K19" s="96"/>
      <c r="L19" s="96"/>
      <c r="M19" s="96"/>
      <c r="N19" s="96"/>
      <c r="O19" s="96"/>
      <c r="P19" s="96"/>
      <c r="Q19" s="96"/>
      <c r="R19" s="96"/>
      <c r="S19" s="96"/>
      <c r="T19" s="96"/>
    </row>
    <row r="20" spans="1:20" ht="12.75" customHeight="1" x14ac:dyDescent="0.2">
      <c r="A20" s="1090" t="s">
        <v>1</v>
      </c>
      <c r="B20" s="1090"/>
      <c r="C20" s="1091" t="s">
        <v>402</v>
      </c>
      <c r="D20" s="1091"/>
      <c r="E20" s="1091"/>
      <c r="F20" s="1091"/>
      <c r="G20" s="1091"/>
      <c r="H20" s="1091"/>
      <c r="I20" s="1091"/>
      <c r="J20" s="1091"/>
      <c r="K20" s="1091"/>
      <c r="L20" s="1091"/>
      <c r="M20" s="1091"/>
      <c r="N20" s="1091"/>
      <c r="O20" s="1091"/>
      <c r="P20" s="1091"/>
      <c r="Q20" s="1091"/>
      <c r="R20" s="1091"/>
      <c r="S20" s="1091"/>
      <c r="T20" s="1091"/>
    </row>
    <row r="21" spans="1:20" x14ac:dyDescent="0.2">
      <c r="C21" s="1091"/>
      <c r="D21" s="1091"/>
      <c r="E21" s="1091"/>
      <c r="F21" s="1091"/>
      <c r="G21" s="1091"/>
      <c r="H21" s="1091"/>
      <c r="I21" s="1091"/>
      <c r="J21" s="1091"/>
      <c r="K21" s="1091"/>
      <c r="L21" s="1091"/>
      <c r="M21" s="1091"/>
      <c r="N21" s="1091"/>
      <c r="O21" s="1091"/>
      <c r="P21" s="1091"/>
      <c r="Q21" s="1091"/>
      <c r="R21" s="1091"/>
      <c r="S21" s="1091"/>
      <c r="T21" s="1091"/>
    </row>
    <row r="22" spans="1:20" x14ac:dyDescent="0.2">
      <c r="C22" s="1091"/>
      <c r="D22" s="1091"/>
      <c r="E22" s="1091"/>
      <c r="F22" s="1091"/>
      <c r="G22" s="1091"/>
      <c r="H22" s="1091"/>
      <c r="I22" s="1091"/>
      <c r="J22" s="1091"/>
      <c r="K22" s="1091"/>
      <c r="L22" s="1091"/>
      <c r="M22" s="1091"/>
      <c r="N22" s="1091"/>
      <c r="O22" s="1091"/>
      <c r="P22" s="1091"/>
      <c r="Q22" s="1091"/>
      <c r="R22" s="1091"/>
      <c r="S22" s="1091"/>
      <c r="T22" s="1091"/>
    </row>
    <row r="23" spans="1:20" ht="47.25" customHeight="1" x14ac:dyDescent="0.2">
      <c r="C23" s="1091"/>
      <c r="D23" s="1091"/>
      <c r="E23" s="1091"/>
      <c r="F23" s="1091"/>
      <c r="G23" s="1091"/>
      <c r="H23" s="1091"/>
      <c r="I23" s="1091"/>
      <c r="J23" s="1091"/>
      <c r="K23" s="1091"/>
      <c r="L23" s="1091"/>
      <c r="M23" s="1091"/>
      <c r="N23" s="1091"/>
      <c r="O23" s="1091"/>
      <c r="P23" s="1091"/>
      <c r="Q23" s="1091"/>
      <c r="R23" s="1091"/>
      <c r="S23" s="1091"/>
      <c r="T23" s="1091"/>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1"/>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heetViews>
  <sheetFormatPr defaultColWidth="8.83203125" defaultRowHeight="12" x14ac:dyDescent="0.2"/>
  <cols>
    <col min="1" max="1" width="30.83203125" style="103" customWidth="1"/>
    <col min="2" max="2" width="70.83203125" style="103" customWidth="1"/>
    <col min="3" max="3" width="3" style="103" customWidth="1"/>
    <col min="4" max="16384" width="8.83203125" style="103"/>
  </cols>
  <sheetData>
    <row r="1" spans="1:2" ht="16.899999999999999" customHeight="1" x14ac:dyDescent="0.2">
      <c r="A1" s="348" t="s">
        <v>403</v>
      </c>
    </row>
    <row r="2" spans="1:2" ht="32.450000000000003" customHeight="1" thickBot="1" x14ac:dyDescent="0.25">
      <c r="A2" s="1117" t="s">
        <v>404</v>
      </c>
      <c r="B2" s="1117"/>
    </row>
    <row r="3" spans="1:2" s="102" customFormat="1" ht="24.95" customHeight="1" x14ac:dyDescent="0.2">
      <c r="A3" s="349" t="s">
        <v>405</v>
      </c>
      <c r="B3" s="350"/>
    </row>
    <row r="4" spans="1:2" s="102" customFormat="1" ht="24.95" customHeight="1" thickBot="1" x14ac:dyDescent="0.25">
      <c r="A4" s="351" t="s">
        <v>406</v>
      </c>
      <c r="B4" s="352"/>
    </row>
    <row r="5" spans="1:2" s="102" customFormat="1" ht="20.100000000000001" customHeight="1" thickBot="1" x14ac:dyDescent="0.25">
      <c r="A5" s="353"/>
      <c r="B5" s="354"/>
    </row>
    <row r="6" spans="1:2" s="102" customFormat="1" ht="33.75" customHeight="1" x14ac:dyDescent="0.2">
      <c r="A6" s="1118" t="s">
        <v>407</v>
      </c>
      <c r="B6" s="1119"/>
    </row>
    <row r="7" spans="1:2" s="102" customFormat="1" ht="24.95" customHeight="1" x14ac:dyDescent="0.2">
      <c r="A7" s="1120" t="s">
        <v>408</v>
      </c>
      <c r="B7" s="1121"/>
    </row>
    <row r="8" spans="1:2" s="102" customFormat="1" ht="99.95" customHeight="1" x14ac:dyDescent="0.2">
      <c r="A8" s="1122"/>
      <c r="B8" s="1123"/>
    </row>
    <row r="9" spans="1:2" s="102" customFormat="1" ht="24.95" customHeight="1" x14ac:dyDescent="0.2">
      <c r="A9" s="1111" t="s">
        <v>409</v>
      </c>
      <c r="B9" s="1112"/>
    </row>
    <row r="10" spans="1:2" s="102" customFormat="1" ht="99.95" customHeight="1" x14ac:dyDescent="0.2">
      <c r="A10" s="1113"/>
      <c r="B10" s="1114"/>
    </row>
    <row r="11" spans="1:2" s="102" customFormat="1" ht="24.95" customHeight="1" x14ac:dyDescent="0.2">
      <c r="A11" s="1111" t="s">
        <v>410</v>
      </c>
      <c r="B11" s="1112"/>
    </row>
    <row r="12" spans="1:2" s="102" customFormat="1" ht="99.95" customHeight="1" x14ac:dyDescent="0.2">
      <c r="A12" s="1113"/>
      <c r="B12" s="1114"/>
    </row>
    <row r="13" spans="1:2" s="102" customFormat="1" ht="24.95" customHeight="1" x14ac:dyDescent="0.2">
      <c r="A13" s="1111"/>
      <c r="B13" s="1112"/>
    </row>
    <row r="14" spans="1:2" s="102" customFormat="1" ht="99.95" customHeight="1" thickBot="1" x14ac:dyDescent="0.25">
      <c r="A14" s="1115"/>
      <c r="B14" s="1116"/>
    </row>
    <row r="15" spans="1:2" s="102" customFormat="1" ht="13.5" x14ac:dyDescent="0.2">
      <c r="A15" s="355"/>
      <c r="B15" s="355"/>
    </row>
    <row r="16" spans="1:2" ht="16.899999999999999" customHeight="1" x14ac:dyDescent="0.2">
      <c r="A16" s="348" t="s">
        <v>411</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E13" sqref="E13"/>
    </sheetView>
  </sheetViews>
  <sheetFormatPr defaultColWidth="8.83203125" defaultRowHeight="12.75" x14ac:dyDescent="0.2"/>
  <cols>
    <col min="1" max="1" width="6.33203125" style="90" customWidth="1"/>
    <col min="2" max="3" width="14.83203125" style="90" customWidth="1"/>
    <col min="4" max="5" width="12.83203125" style="90" customWidth="1"/>
    <col min="6" max="6" width="17.83203125" style="90" customWidth="1"/>
    <col min="7" max="12" width="5.33203125" style="90" customWidth="1"/>
    <col min="13" max="16384" width="8.83203125" style="90"/>
  </cols>
  <sheetData>
    <row r="1" spans="1:12" x14ac:dyDescent="0.2">
      <c r="A1" s="1127" t="s">
        <v>163</v>
      </c>
      <c r="B1" s="1127"/>
      <c r="C1" s="1127"/>
      <c r="D1" s="1127"/>
      <c r="E1" s="1127"/>
      <c r="F1" s="1127"/>
      <c r="G1" s="1127"/>
      <c r="H1" s="1127"/>
      <c r="I1" s="1127"/>
      <c r="J1" s="1127"/>
      <c r="K1" s="1127"/>
      <c r="L1" s="1127"/>
    </row>
    <row r="3" spans="1:12" ht="16.899999999999999" customHeight="1" x14ac:dyDescent="0.2">
      <c r="A3" s="1117" t="s">
        <v>164</v>
      </c>
      <c r="B3" s="1117"/>
      <c r="C3" s="1117"/>
      <c r="D3" s="1117"/>
      <c r="E3" s="1117"/>
      <c r="F3" s="1117"/>
      <c r="G3" s="1117"/>
      <c r="H3" s="1117"/>
      <c r="I3" s="1117"/>
      <c r="J3" s="1117"/>
      <c r="K3" s="1117"/>
      <c r="L3" s="1117"/>
    </row>
    <row r="4" spans="1:12" ht="16.899999999999999" customHeight="1" x14ac:dyDescent="0.2">
      <c r="A4" s="91"/>
      <c r="B4" s="91"/>
      <c r="C4" s="91"/>
      <c r="D4" s="91"/>
      <c r="E4" s="91"/>
      <c r="F4" s="91"/>
      <c r="G4" s="91"/>
      <c r="H4" s="91"/>
      <c r="I4" s="91"/>
      <c r="J4" s="91"/>
      <c r="K4" s="91"/>
      <c r="L4" s="91"/>
    </row>
    <row r="5" spans="1:12" ht="24" customHeight="1" x14ac:dyDescent="0.2">
      <c r="A5" s="92"/>
      <c r="B5" s="92"/>
      <c r="C5" s="92"/>
      <c r="D5" s="92"/>
      <c r="E5" s="92"/>
      <c r="F5" s="1128"/>
      <c r="G5" s="1128"/>
      <c r="H5" s="93" t="s">
        <v>165</v>
      </c>
      <c r="I5" s="93"/>
      <c r="J5" s="93" t="s">
        <v>166</v>
      </c>
      <c r="K5" s="93"/>
      <c r="L5" s="93" t="s">
        <v>167</v>
      </c>
    </row>
    <row r="6" spans="1:12" ht="16.899999999999999" customHeight="1" x14ac:dyDescent="0.2">
      <c r="A6" s="1128"/>
      <c r="B6" s="1128"/>
      <c r="C6" s="92" t="s">
        <v>168</v>
      </c>
      <c r="D6" s="92"/>
      <c r="E6" s="92"/>
      <c r="F6" s="92"/>
      <c r="G6" s="92"/>
      <c r="H6" s="92"/>
      <c r="I6" s="92"/>
      <c r="J6" s="92"/>
      <c r="K6" s="92"/>
      <c r="L6" s="92"/>
    </row>
    <row r="7" spans="1:12" ht="16.899999999999999" customHeight="1" x14ac:dyDescent="0.2">
      <c r="A7" s="94"/>
      <c r="B7" s="94"/>
      <c r="C7" s="94"/>
      <c r="D7" s="94"/>
      <c r="E7" s="94"/>
      <c r="F7" s="94"/>
      <c r="G7" s="94"/>
      <c r="H7" s="94"/>
      <c r="I7" s="94"/>
      <c r="J7" s="94"/>
      <c r="K7" s="94"/>
      <c r="L7" s="94"/>
    </row>
    <row r="8" spans="1:12" s="97" customFormat="1" ht="21" customHeight="1" x14ac:dyDescent="0.15">
      <c r="A8" s="1129" t="s">
        <v>169</v>
      </c>
      <c r="B8" s="1129"/>
      <c r="C8" s="1129"/>
      <c r="D8" s="95" t="s">
        <v>170</v>
      </c>
      <c r="E8" s="1130"/>
      <c r="F8" s="1130"/>
      <c r="G8" s="1130"/>
      <c r="H8" s="1130"/>
      <c r="I8" s="1130"/>
      <c r="J8" s="1130"/>
      <c r="K8" s="1130"/>
      <c r="L8" s="1130"/>
    </row>
    <row r="9" spans="1:12" ht="21" customHeight="1" x14ac:dyDescent="0.15">
      <c r="A9" s="98"/>
      <c r="B9" s="98"/>
      <c r="C9" s="98"/>
      <c r="D9" s="99"/>
      <c r="E9" s="1131"/>
      <c r="F9" s="1131"/>
      <c r="G9" s="1131"/>
      <c r="H9" s="1131"/>
      <c r="I9" s="1131"/>
      <c r="J9" s="1131"/>
      <c r="K9" s="1131"/>
      <c r="L9" s="1131"/>
    </row>
    <row r="10" spans="1:12" ht="21" customHeight="1" x14ac:dyDescent="0.15">
      <c r="A10" s="98"/>
      <c r="B10" s="98"/>
      <c r="C10" s="98"/>
      <c r="D10" s="1132" t="s">
        <v>171</v>
      </c>
      <c r="E10" s="1132"/>
      <c r="F10" s="100"/>
      <c r="G10" s="100"/>
      <c r="H10" s="100"/>
      <c r="I10" s="100"/>
      <c r="J10" s="100"/>
      <c r="K10" s="100"/>
      <c r="L10" s="100"/>
    </row>
    <row r="11" spans="1:12" ht="34.5" customHeight="1" x14ac:dyDescent="0.15">
      <c r="D11" s="99"/>
      <c r="E11" s="1133"/>
      <c r="F11" s="1133"/>
      <c r="G11" s="1133"/>
      <c r="H11" s="1133"/>
      <c r="I11" s="1133"/>
      <c r="J11" s="1133"/>
      <c r="K11" s="1133"/>
      <c r="L11" s="1133"/>
    </row>
    <row r="12" spans="1:12" ht="27.75" customHeight="1" x14ac:dyDescent="0.2">
      <c r="A12" s="1134"/>
      <c r="B12" s="1134"/>
      <c r="C12" s="1134"/>
      <c r="D12" s="1134"/>
      <c r="E12" s="1134"/>
      <c r="F12" s="1134"/>
      <c r="G12" s="1134"/>
      <c r="H12" s="1134"/>
      <c r="I12" s="1134"/>
      <c r="J12" s="1134"/>
      <c r="K12" s="1134"/>
      <c r="L12" s="1134"/>
    </row>
    <row r="13" spans="1:12" ht="27.75" customHeight="1" x14ac:dyDescent="0.2">
      <c r="A13" s="101"/>
      <c r="B13" s="101"/>
      <c r="C13" s="101"/>
      <c r="D13" s="101"/>
      <c r="E13" s="101"/>
      <c r="F13" s="101"/>
      <c r="G13" s="101"/>
      <c r="H13" s="101"/>
      <c r="I13" s="101"/>
      <c r="J13" s="101"/>
      <c r="K13" s="101"/>
      <c r="L13" s="101"/>
    </row>
    <row r="14" spans="1:12" s="102" customFormat="1" ht="54.75" customHeight="1" x14ac:dyDescent="0.2">
      <c r="A14" s="1135" t="s">
        <v>172</v>
      </c>
      <c r="B14" s="1135"/>
      <c r="C14" s="1135"/>
      <c r="D14" s="1135"/>
      <c r="E14" s="1135"/>
      <c r="F14" s="1135"/>
      <c r="G14" s="1135"/>
      <c r="H14" s="1135"/>
      <c r="I14" s="1135"/>
      <c r="J14" s="1135"/>
      <c r="K14" s="1135"/>
      <c r="L14" s="1135"/>
    </row>
    <row r="15" spans="1:12" x14ac:dyDescent="0.2">
      <c r="A15" s="1136" t="s">
        <v>173</v>
      </c>
      <c r="B15" s="1136"/>
      <c r="C15" s="1136"/>
      <c r="D15" s="1136"/>
      <c r="E15" s="1136"/>
      <c r="F15" s="1136"/>
      <c r="G15" s="1136"/>
      <c r="H15" s="1136"/>
      <c r="I15" s="1136"/>
      <c r="J15" s="1136"/>
      <c r="K15" s="1136"/>
      <c r="L15" s="1136"/>
    </row>
    <row r="17" spans="1:12" ht="9" customHeight="1" x14ac:dyDescent="0.2">
      <c r="A17" s="1124"/>
      <c r="B17" s="1125"/>
      <c r="C17" s="1125"/>
      <c r="D17" s="1125"/>
      <c r="E17" s="1125"/>
      <c r="F17" s="1125"/>
      <c r="G17" s="1125"/>
      <c r="H17" s="1125"/>
      <c r="I17" s="1125"/>
      <c r="J17" s="1125"/>
      <c r="K17" s="1125"/>
      <c r="L17" s="1126"/>
    </row>
    <row r="18" spans="1:12" s="103" customFormat="1" ht="61.5" customHeight="1" x14ac:dyDescent="0.2">
      <c r="A18" s="1139" t="s">
        <v>174</v>
      </c>
      <c r="B18" s="1140"/>
      <c r="C18" s="1140"/>
      <c r="D18" s="1140"/>
      <c r="E18" s="1140"/>
      <c r="F18" s="1140"/>
      <c r="G18" s="1140"/>
      <c r="H18" s="1140"/>
      <c r="I18" s="1140"/>
      <c r="J18" s="1140"/>
      <c r="K18" s="1140"/>
      <c r="L18" s="1141"/>
    </row>
    <row r="19" spans="1:12" s="103" customFormat="1" ht="12" x14ac:dyDescent="0.2">
      <c r="A19" s="104" t="s">
        <v>175</v>
      </c>
      <c r="B19" s="1140" t="s">
        <v>176</v>
      </c>
      <c r="C19" s="1140"/>
      <c r="D19" s="1140"/>
      <c r="E19" s="1140"/>
      <c r="F19" s="1140"/>
      <c r="G19" s="1140"/>
      <c r="H19" s="1140"/>
      <c r="I19" s="1140"/>
      <c r="J19" s="1140"/>
      <c r="K19" s="1140"/>
      <c r="L19" s="1141"/>
    </row>
    <row r="20" spans="1:12" s="103" customFormat="1" ht="92.25" customHeight="1" x14ac:dyDescent="0.2">
      <c r="A20" s="104" t="s">
        <v>177</v>
      </c>
      <c r="B20" s="1142" t="s">
        <v>178</v>
      </c>
      <c r="C20" s="1142"/>
      <c r="D20" s="1142"/>
      <c r="E20" s="1142"/>
      <c r="F20" s="1142"/>
      <c r="G20" s="1142"/>
      <c r="H20" s="1142"/>
      <c r="I20" s="1142"/>
      <c r="J20" s="1142"/>
      <c r="K20" s="1142"/>
      <c r="L20" s="1143"/>
    </row>
    <row r="21" spans="1:12" s="103" customFormat="1" ht="42" customHeight="1" x14ac:dyDescent="0.2">
      <c r="A21" s="104" t="s">
        <v>179</v>
      </c>
      <c r="B21" s="1142" t="s">
        <v>180</v>
      </c>
      <c r="C21" s="1142"/>
      <c r="D21" s="1142"/>
      <c r="E21" s="1142"/>
      <c r="F21" s="1142"/>
      <c r="G21" s="1142"/>
      <c r="H21" s="1142"/>
      <c r="I21" s="1142"/>
      <c r="J21" s="1142"/>
      <c r="K21" s="1142"/>
      <c r="L21" s="1143"/>
    </row>
    <row r="22" spans="1:12" s="103" customFormat="1" ht="45" customHeight="1" x14ac:dyDescent="0.2">
      <c r="A22" s="104" t="s">
        <v>181</v>
      </c>
      <c r="B22" s="1142" t="s">
        <v>182</v>
      </c>
      <c r="C22" s="1142"/>
      <c r="D22" s="1142"/>
      <c r="E22" s="1142"/>
      <c r="F22" s="1142"/>
      <c r="G22" s="1142"/>
      <c r="H22" s="1142"/>
      <c r="I22" s="1142"/>
      <c r="J22" s="1142"/>
      <c r="K22" s="1142"/>
      <c r="L22" s="1143"/>
    </row>
    <row r="23" spans="1:12" s="103" customFormat="1" ht="34.5" customHeight="1" x14ac:dyDescent="0.2">
      <c r="A23" s="104" t="s">
        <v>183</v>
      </c>
      <c r="B23" s="1142" t="s">
        <v>184</v>
      </c>
      <c r="C23" s="1142"/>
      <c r="D23" s="1142"/>
      <c r="E23" s="1142"/>
      <c r="F23" s="1142"/>
      <c r="G23" s="1142"/>
      <c r="H23" s="1142"/>
      <c r="I23" s="1142"/>
      <c r="J23" s="1142"/>
      <c r="K23" s="1142"/>
      <c r="L23" s="1143"/>
    </row>
    <row r="24" spans="1:12" s="103" customFormat="1" ht="12" x14ac:dyDescent="0.2">
      <c r="A24" s="105"/>
      <c r="B24" s="1137"/>
      <c r="C24" s="1137"/>
      <c r="D24" s="1137"/>
      <c r="E24" s="1137"/>
      <c r="F24" s="1137"/>
      <c r="G24" s="1137"/>
      <c r="H24" s="1137"/>
      <c r="I24" s="1137"/>
      <c r="J24" s="1137"/>
      <c r="K24" s="1137"/>
      <c r="L24" s="1138"/>
    </row>
    <row r="25" spans="1:12" s="103" customFormat="1" ht="12" x14ac:dyDescent="0.2"/>
    <row r="26" spans="1:12" s="103" customFormat="1" ht="12" x14ac:dyDescent="0.2"/>
    <row r="27" spans="1:12" s="103" customFormat="1" ht="12" x14ac:dyDescent="0.2"/>
    <row r="28" spans="1:12" s="103" customFormat="1" ht="12" x14ac:dyDescent="0.2"/>
    <row r="29" spans="1:12" s="103" customFormat="1" ht="12" x14ac:dyDescent="0.2"/>
    <row r="30" spans="1:12" s="103" customFormat="1" ht="12" x14ac:dyDescent="0.2"/>
    <row r="31" spans="1:12" s="103" customFormat="1" ht="12" x14ac:dyDescent="0.2"/>
    <row r="32" spans="1:12" s="103" customFormat="1" ht="12" x14ac:dyDescent="0.2"/>
    <row r="33" s="103" customFormat="1" ht="12" x14ac:dyDescent="0.2"/>
    <row r="34" s="103" customFormat="1" ht="12" x14ac:dyDescent="0.2"/>
    <row r="35" s="103" customFormat="1" ht="12" x14ac:dyDescent="0.2"/>
    <row r="36" s="103" customFormat="1" ht="12" x14ac:dyDescent="0.2"/>
    <row r="37" s="103" customFormat="1" ht="12" x14ac:dyDescent="0.2"/>
    <row r="38" s="103" customFormat="1" ht="12" x14ac:dyDescent="0.2"/>
    <row r="39" s="103" customFormat="1" ht="12" x14ac:dyDescent="0.2"/>
    <row r="40" s="103" customFormat="1" ht="12" x14ac:dyDescent="0.2"/>
    <row r="41" s="103" customFormat="1" ht="12" x14ac:dyDescent="0.2"/>
    <row r="42" s="103" customFormat="1" ht="12" x14ac:dyDescent="0.2"/>
    <row r="43" s="103" customFormat="1" ht="12" x14ac:dyDescent="0.2"/>
    <row r="44" s="103" customFormat="1" ht="12" x14ac:dyDescent="0.2"/>
    <row r="45" s="103" customFormat="1" ht="12" x14ac:dyDescent="0.2"/>
    <row r="46" s="103" customFormat="1" ht="12" x14ac:dyDescent="0.2"/>
    <row r="47" s="103" customFormat="1" ht="12" x14ac:dyDescent="0.2"/>
    <row r="48" s="103" customFormat="1" ht="12" x14ac:dyDescent="0.2"/>
    <row r="49" s="103" customFormat="1" ht="12" x14ac:dyDescent="0.2"/>
    <row r="50" s="103" customFormat="1" ht="12" x14ac:dyDescent="0.2"/>
    <row r="51" s="103" customFormat="1" ht="12" x14ac:dyDescent="0.2"/>
    <row r="52" s="103" customFormat="1" ht="12" x14ac:dyDescent="0.2"/>
    <row r="53" s="103" customFormat="1" ht="12" x14ac:dyDescent="0.2"/>
    <row r="54" s="103" customFormat="1" ht="12" x14ac:dyDescent="0.2"/>
    <row r="55" s="103" customFormat="1" ht="12" x14ac:dyDescent="0.2"/>
    <row r="56" s="103" customFormat="1" ht="12" x14ac:dyDescent="0.2"/>
    <row r="57" s="103" customFormat="1" ht="12" x14ac:dyDescent="0.2"/>
    <row r="58" s="103" customFormat="1" ht="12" x14ac:dyDescent="0.2"/>
    <row r="59" s="103" customFormat="1" ht="12" x14ac:dyDescent="0.2"/>
    <row r="60" s="103" customFormat="1" ht="12" x14ac:dyDescent="0.2"/>
    <row r="61" s="103" customFormat="1" ht="12" x14ac:dyDescent="0.2"/>
    <row r="62" s="103" customFormat="1" ht="12" x14ac:dyDescent="0.2"/>
    <row r="63" s="103" customFormat="1" ht="12" x14ac:dyDescent="0.2"/>
    <row r="64" s="103" customFormat="1" ht="12" x14ac:dyDescent="0.2"/>
    <row r="65" s="103" customFormat="1" ht="12" x14ac:dyDescent="0.2"/>
    <row r="66" s="103" customFormat="1" ht="12" x14ac:dyDescent="0.2"/>
    <row r="67" s="103" customFormat="1" ht="12" x14ac:dyDescent="0.2"/>
    <row r="68" s="103" customFormat="1" ht="12" x14ac:dyDescent="0.2"/>
    <row r="69" s="103" customFormat="1" ht="12" x14ac:dyDescent="0.2"/>
    <row r="70" s="103" customFormat="1" ht="12" x14ac:dyDescent="0.2"/>
    <row r="71" s="103" customFormat="1" ht="12" x14ac:dyDescent="0.2"/>
    <row r="72" s="103" customFormat="1" ht="12" x14ac:dyDescent="0.2"/>
    <row r="73" s="103" customFormat="1" ht="12" x14ac:dyDescent="0.2"/>
    <row r="74" s="103" customFormat="1" ht="12" x14ac:dyDescent="0.2"/>
    <row r="75" s="103" customFormat="1" ht="12" x14ac:dyDescent="0.2"/>
    <row r="76" s="103" customFormat="1" ht="12" x14ac:dyDescent="0.2"/>
    <row r="77" s="103" customFormat="1" ht="12" x14ac:dyDescent="0.2"/>
    <row r="78" s="103" customFormat="1" ht="12" x14ac:dyDescent="0.2"/>
    <row r="79" s="103" customFormat="1" ht="12" x14ac:dyDescent="0.2"/>
    <row r="80" s="103" customFormat="1" ht="12" x14ac:dyDescent="0.2"/>
    <row r="81" s="103" customFormat="1" ht="12" x14ac:dyDescent="0.2"/>
    <row r="82" s="103" customFormat="1" ht="12" x14ac:dyDescent="0.2"/>
    <row r="83" s="103" customFormat="1" ht="12" x14ac:dyDescent="0.2"/>
    <row r="84" s="103" customFormat="1" ht="12" x14ac:dyDescent="0.2"/>
    <row r="85" s="103" customFormat="1" ht="12" x14ac:dyDescent="0.2"/>
    <row r="86" s="103" customFormat="1" ht="12" x14ac:dyDescent="0.2"/>
    <row r="87" s="103" customFormat="1" ht="12" x14ac:dyDescent="0.2"/>
    <row r="88" s="103" customFormat="1" ht="12" x14ac:dyDescent="0.2"/>
    <row r="89" s="103" customFormat="1" ht="12" x14ac:dyDescent="0.2"/>
    <row r="90" s="103" customFormat="1" ht="12" x14ac:dyDescent="0.2"/>
    <row r="91" s="103" customFormat="1" ht="12" x14ac:dyDescent="0.2"/>
    <row r="92" s="103" customFormat="1" ht="12" x14ac:dyDescent="0.2"/>
    <row r="93" s="103" customFormat="1" ht="12" x14ac:dyDescent="0.2"/>
    <row r="94" s="103" customFormat="1" ht="12" x14ac:dyDescent="0.2"/>
    <row r="95" s="103" customFormat="1" ht="12" x14ac:dyDescent="0.2"/>
    <row r="96" s="103" customFormat="1" ht="12" x14ac:dyDescent="0.2"/>
    <row r="97" s="103" customFormat="1" ht="12" x14ac:dyDescent="0.2"/>
    <row r="98" s="103" customFormat="1" ht="12" x14ac:dyDescent="0.2"/>
    <row r="99" s="103" customFormat="1" ht="12" x14ac:dyDescent="0.2"/>
    <row r="100" s="103" customFormat="1" ht="12" x14ac:dyDescent="0.2"/>
    <row r="101" s="103" customFormat="1" ht="12" x14ac:dyDescent="0.2"/>
    <row r="102" s="103" customFormat="1" ht="12" x14ac:dyDescent="0.2"/>
    <row r="103" s="103" customFormat="1" ht="12" x14ac:dyDescent="0.2"/>
    <row r="104" s="103" customFormat="1" ht="12" x14ac:dyDescent="0.2"/>
    <row r="105" s="103" customFormat="1" ht="12" x14ac:dyDescent="0.2"/>
    <row r="106" s="103" customFormat="1" ht="12" x14ac:dyDescent="0.2"/>
    <row r="107" s="103" customFormat="1" ht="12" x14ac:dyDescent="0.2"/>
    <row r="108" s="103" customFormat="1" ht="12" x14ac:dyDescent="0.2"/>
    <row r="109" s="103"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zoomScaleNormal="100" zoomScaleSheetLayoutView="100" workbookViewId="0">
      <selection activeCell="J11" sqref="J11"/>
    </sheetView>
  </sheetViews>
  <sheetFormatPr defaultRowHeight="13.5" x14ac:dyDescent="0.2"/>
  <cols>
    <col min="1" max="1" width="11.6640625" style="360" customWidth="1"/>
    <col min="2" max="2" width="9.33203125" style="360"/>
    <col min="3" max="3" width="5.5" style="360" customWidth="1"/>
    <col min="4" max="4" width="12" style="360" customWidth="1"/>
    <col min="5" max="10" width="9.33203125" style="360"/>
    <col min="11" max="11" width="5.5" style="360" customWidth="1"/>
    <col min="12" max="16384" width="9.33203125" style="360"/>
  </cols>
  <sheetData>
    <row r="1" spans="1:25" ht="20.100000000000001" customHeight="1" x14ac:dyDescent="0.2">
      <c r="A1" s="360" t="s">
        <v>415</v>
      </c>
      <c r="B1" s="361"/>
      <c r="C1" s="362"/>
      <c r="D1" s="362"/>
      <c r="E1" s="362"/>
      <c r="F1" s="362"/>
      <c r="G1" s="362"/>
      <c r="H1" s="362"/>
      <c r="I1" s="362"/>
      <c r="J1" s="362"/>
      <c r="K1" s="362"/>
      <c r="L1" s="362"/>
      <c r="M1" s="362"/>
      <c r="N1" s="362"/>
      <c r="O1" s="362"/>
      <c r="P1" s="362"/>
      <c r="Q1" s="362"/>
      <c r="R1" s="362"/>
      <c r="S1" s="362"/>
      <c r="T1" s="362"/>
      <c r="U1" s="362"/>
      <c r="V1" s="362"/>
      <c r="W1" s="362"/>
      <c r="X1" s="362"/>
      <c r="Y1" s="362"/>
    </row>
    <row r="2" spans="1:25" ht="20.100000000000001" customHeight="1" x14ac:dyDescent="0.2">
      <c r="A2" s="363"/>
      <c r="B2" s="364" t="s">
        <v>416</v>
      </c>
      <c r="C2" s="365"/>
      <c r="D2" s="365"/>
      <c r="E2" s="365"/>
      <c r="F2" s="365"/>
      <c r="G2" s="365"/>
      <c r="H2" s="365"/>
      <c r="I2" s="365"/>
      <c r="J2" s="365"/>
      <c r="K2" s="365"/>
      <c r="L2" s="365"/>
      <c r="M2" s="365"/>
      <c r="N2" s="365"/>
      <c r="O2" s="365"/>
      <c r="P2" s="365"/>
      <c r="Q2" s="365"/>
      <c r="R2" s="365"/>
      <c r="S2" s="365"/>
      <c r="T2" s="365"/>
      <c r="U2" s="365"/>
      <c r="V2" s="365"/>
      <c r="W2" s="365"/>
      <c r="X2" s="365"/>
      <c r="Y2" s="365"/>
    </row>
    <row r="3" spans="1:25" ht="20.100000000000001" customHeight="1" thickBot="1" x14ac:dyDescent="0.25">
      <c r="B3" s="362"/>
      <c r="C3" s="362"/>
      <c r="D3" s="362"/>
      <c r="E3" s="362"/>
      <c r="F3" s="362"/>
      <c r="G3" s="362"/>
      <c r="H3" s="362"/>
      <c r="I3" s="362"/>
      <c r="J3" s="362"/>
      <c r="K3" s="362"/>
      <c r="L3" s="362"/>
      <c r="M3" s="362"/>
      <c r="N3" s="362"/>
      <c r="O3" s="362"/>
      <c r="P3" s="362"/>
      <c r="Q3" s="362"/>
      <c r="R3" s="362"/>
      <c r="S3" s="362"/>
      <c r="T3" s="362"/>
      <c r="U3" s="362"/>
      <c r="V3" s="362"/>
      <c r="W3" s="362"/>
      <c r="X3" s="362"/>
      <c r="Y3" s="362"/>
    </row>
    <row r="4" spans="1:25" s="372" customFormat="1" ht="24.95" customHeight="1" thickBot="1" x14ac:dyDescent="0.25">
      <c r="A4" s="376" t="s">
        <v>405</v>
      </c>
      <c r="B4" s="1155"/>
      <c r="C4" s="1144"/>
      <c r="D4" s="1144"/>
      <c r="E4" s="1144"/>
      <c r="F4" s="1144"/>
      <c r="G4" s="1144"/>
      <c r="H4" s="1144"/>
      <c r="I4" s="1144"/>
      <c r="J4" s="1144"/>
      <c r="K4" s="1145"/>
    </row>
    <row r="5" spans="1:25" ht="20.100000000000001" customHeight="1" x14ac:dyDescent="0.2">
      <c r="B5" s="366"/>
      <c r="C5" s="367"/>
      <c r="D5" s="367"/>
      <c r="E5" s="367"/>
      <c r="F5" s="367"/>
      <c r="G5" s="367"/>
      <c r="H5" s="367"/>
      <c r="I5" s="367"/>
      <c r="J5" s="367"/>
      <c r="K5" s="368"/>
      <c r="L5" s="368"/>
      <c r="M5" s="368"/>
      <c r="N5" s="368"/>
      <c r="O5" s="368"/>
      <c r="P5" s="368"/>
      <c r="Q5" s="368"/>
      <c r="R5" s="368"/>
      <c r="S5" s="368"/>
      <c r="T5" s="368"/>
      <c r="U5" s="368"/>
      <c r="V5" s="368"/>
      <c r="W5" s="362"/>
      <c r="X5" s="362"/>
      <c r="Y5" s="362"/>
    </row>
    <row r="6" spans="1:25" ht="20.100000000000001" customHeight="1" x14ac:dyDescent="0.2">
      <c r="A6" s="369" t="s">
        <v>417</v>
      </c>
      <c r="B6" s="369"/>
      <c r="C6" s="369"/>
      <c r="D6" s="369"/>
      <c r="E6" s="369"/>
      <c r="F6" s="369"/>
      <c r="G6" s="369"/>
      <c r="H6" s="369"/>
      <c r="I6" s="369"/>
      <c r="J6" s="369"/>
      <c r="K6" s="370"/>
      <c r="L6" s="370"/>
      <c r="M6" s="370"/>
      <c r="N6" s="370"/>
      <c r="O6" s="370"/>
      <c r="P6" s="370"/>
      <c r="Q6" s="370"/>
      <c r="R6" s="362"/>
      <c r="S6" s="362"/>
      <c r="T6" s="362"/>
      <c r="U6" s="362"/>
      <c r="V6" s="362"/>
      <c r="W6" s="362"/>
      <c r="X6" s="362"/>
      <c r="Y6" s="362"/>
    </row>
    <row r="7" spans="1:25" ht="20.100000000000001" customHeight="1" x14ac:dyDescent="0.2">
      <c r="B7" s="369"/>
      <c r="C7" s="369"/>
      <c r="D7" s="369"/>
      <c r="E7" s="369"/>
      <c r="F7" s="369"/>
      <c r="G7" s="369"/>
      <c r="H7" s="369"/>
      <c r="I7" s="369"/>
      <c r="J7" s="369"/>
      <c r="K7" s="370"/>
      <c r="L7" s="370"/>
      <c r="M7" s="370"/>
      <c r="N7" s="370"/>
      <c r="O7" s="370"/>
      <c r="P7" s="370"/>
      <c r="Q7" s="370"/>
      <c r="R7" s="362"/>
      <c r="S7" s="362"/>
      <c r="T7" s="362"/>
      <c r="U7" s="362"/>
      <c r="V7" s="362"/>
      <c r="W7" s="362"/>
      <c r="X7" s="362"/>
      <c r="Y7" s="362"/>
    </row>
    <row r="8" spans="1:25" ht="20.100000000000001" customHeight="1" x14ac:dyDescent="0.2">
      <c r="B8" s="360" t="s">
        <v>418</v>
      </c>
      <c r="J8" s="362"/>
      <c r="K8" s="362"/>
      <c r="L8" s="362"/>
      <c r="M8" s="362"/>
      <c r="N8" s="362"/>
      <c r="O8" s="362"/>
      <c r="P8" s="362"/>
      <c r="Q8" s="362"/>
      <c r="R8" s="362"/>
      <c r="S8" s="362"/>
      <c r="T8" s="362"/>
      <c r="U8" s="362"/>
      <c r="V8" s="362"/>
      <c r="W8" s="362"/>
      <c r="X8" s="362"/>
    </row>
    <row r="9" spans="1:25" ht="20.100000000000001" customHeight="1" thickBot="1" x14ac:dyDescent="0.25">
      <c r="J9" s="362"/>
      <c r="K9" s="362"/>
      <c r="L9" s="362"/>
      <c r="M9" s="362"/>
      <c r="N9" s="362"/>
      <c r="O9" s="362"/>
      <c r="P9" s="362"/>
      <c r="Q9" s="362"/>
      <c r="R9" s="362"/>
      <c r="S9" s="362"/>
      <c r="T9" s="362"/>
      <c r="U9" s="362"/>
      <c r="V9" s="362"/>
      <c r="W9" s="362"/>
      <c r="X9" s="362"/>
    </row>
    <row r="10" spans="1:25" ht="20.100000000000001" customHeight="1" x14ac:dyDescent="0.2">
      <c r="B10" s="371"/>
      <c r="C10" s="373"/>
      <c r="D10" s="1149" t="s">
        <v>419</v>
      </c>
      <c r="E10" s="1150"/>
      <c r="F10" s="1150"/>
      <c r="G10" s="1151"/>
      <c r="J10" s="362"/>
      <c r="K10" s="362"/>
      <c r="L10" s="362"/>
      <c r="M10" s="362"/>
      <c r="N10" s="362"/>
      <c r="O10" s="362"/>
      <c r="P10" s="362"/>
      <c r="Q10" s="362"/>
      <c r="R10" s="362"/>
      <c r="S10" s="362"/>
      <c r="T10" s="362"/>
      <c r="U10" s="362"/>
      <c r="V10" s="362"/>
      <c r="W10" s="362"/>
      <c r="X10" s="362"/>
    </row>
    <row r="11" spans="1:25" ht="20.100000000000001" customHeight="1" x14ac:dyDescent="0.2">
      <c r="B11" s="371"/>
      <c r="C11" s="374"/>
      <c r="D11" s="1152" t="s">
        <v>420</v>
      </c>
      <c r="E11" s="1153"/>
      <c r="F11" s="1153"/>
      <c r="G11" s="1154"/>
      <c r="J11" s="362"/>
      <c r="K11" s="362"/>
      <c r="L11" s="362"/>
      <c r="M11" s="362"/>
      <c r="N11" s="362"/>
      <c r="O11" s="362"/>
      <c r="P11" s="362"/>
      <c r="Q11" s="362"/>
      <c r="R11" s="362"/>
      <c r="S11" s="362"/>
      <c r="T11" s="362"/>
      <c r="U11" s="362"/>
      <c r="V11" s="362"/>
      <c r="W11" s="362"/>
      <c r="X11" s="362"/>
    </row>
    <row r="12" spans="1:25" ht="20.100000000000001" customHeight="1" thickBot="1" x14ac:dyDescent="0.25">
      <c r="B12" s="371"/>
      <c r="C12" s="375"/>
      <c r="D12" s="1146" t="s">
        <v>421</v>
      </c>
      <c r="E12" s="1147"/>
      <c r="F12" s="1147"/>
      <c r="G12" s="1148"/>
      <c r="J12" s="362"/>
      <c r="K12" s="362"/>
      <c r="L12" s="362"/>
      <c r="M12" s="362"/>
      <c r="N12" s="362"/>
      <c r="O12" s="362"/>
      <c r="P12" s="362"/>
      <c r="Q12" s="362"/>
      <c r="R12" s="362"/>
      <c r="S12" s="362"/>
      <c r="T12" s="362"/>
      <c r="U12" s="362"/>
      <c r="V12" s="362"/>
      <c r="W12" s="362"/>
      <c r="X12" s="362"/>
    </row>
    <row r="13" spans="1:25" ht="20.100000000000001" customHeight="1" x14ac:dyDescent="0.2">
      <c r="J13" s="362"/>
      <c r="K13" s="362"/>
      <c r="L13" s="362"/>
      <c r="M13" s="362"/>
      <c r="N13" s="362"/>
      <c r="O13" s="362"/>
      <c r="P13" s="362"/>
      <c r="Q13" s="362"/>
      <c r="R13" s="362"/>
      <c r="S13" s="362"/>
      <c r="T13" s="362"/>
      <c r="U13" s="362"/>
      <c r="V13" s="362"/>
      <c r="W13" s="362"/>
      <c r="X13" s="362"/>
    </row>
    <row r="14" spans="1:25" ht="20.100000000000001" customHeight="1" x14ac:dyDescent="0.2">
      <c r="J14" s="362"/>
      <c r="K14" s="362"/>
      <c r="L14" s="362"/>
      <c r="M14" s="362"/>
      <c r="N14" s="362"/>
      <c r="O14" s="362"/>
      <c r="P14" s="362"/>
      <c r="Q14" s="362"/>
      <c r="R14" s="362"/>
      <c r="S14" s="362"/>
      <c r="T14" s="362"/>
      <c r="U14" s="362"/>
      <c r="V14" s="362"/>
      <c r="W14" s="362"/>
      <c r="X14" s="362"/>
    </row>
    <row r="15" spans="1:25" ht="20.100000000000001" customHeight="1" x14ac:dyDescent="0.2">
      <c r="B15" s="360" t="s">
        <v>422</v>
      </c>
      <c r="J15" s="362"/>
      <c r="K15" s="362"/>
      <c r="L15" s="362"/>
      <c r="M15" s="362"/>
      <c r="N15" s="362"/>
      <c r="O15" s="362"/>
      <c r="P15" s="362"/>
      <c r="Q15" s="362"/>
      <c r="R15" s="362"/>
      <c r="S15" s="362"/>
      <c r="T15" s="362"/>
      <c r="U15" s="362"/>
      <c r="V15" s="362"/>
      <c r="W15" s="362"/>
      <c r="X15" s="362"/>
    </row>
    <row r="16" spans="1:25" ht="20.100000000000001" customHeight="1" thickBot="1" x14ac:dyDescent="0.25">
      <c r="J16" s="362"/>
      <c r="K16" s="362"/>
      <c r="L16" s="362"/>
      <c r="M16" s="362"/>
      <c r="N16" s="362"/>
      <c r="O16" s="362"/>
      <c r="P16" s="362"/>
      <c r="Q16" s="362"/>
      <c r="R16" s="362"/>
      <c r="S16" s="362"/>
      <c r="T16" s="362"/>
      <c r="U16" s="362"/>
      <c r="V16" s="362"/>
      <c r="W16" s="362"/>
      <c r="X16" s="362"/>
    </row>
    <row r="17" spans="2:25" ht="20.100000000000001" customHeight="1" x14ac:dyDescent="0.2">
      <c r="B17" s="371"/>
      <c r="C17" s="373"/>
      <c r="D17" s="1149" t="s">
        <v>423</v>
      </c>
      <c r="E17" s="1150"/>
      <c r="F17" s="1150"/>
      <c r="G17" s="1151"/>
      <c r="J17" s="362"/>
      <c r="K17" s="362"/>
      <c r="L17" s="362"/>
      <c r="M17" s="362"/>
      <c r="N17" s="362"/>
      <c r="O17" s="362"/>
      <c r="P17" s="362"/>
      <c r="Q17" s="362"/>
      <c r="R17" s="362"/>
      <c r="S17" s="362"/>
      <c r="T17" s="362"/>
      <c r="U17" s="362"/>
      <c r="V17" s="362"/>
      <c r="W17" s="362"/>
      <c r="X17" s="362"/>
    </row>
    <row r="18" spans="2:25" ht="20.100000000000001" customHeight="1" x14ac:dyDescent="0.2">
      <c r="B18" s="371"/>
      <c r="C18" s="374"/>
      <c r="D18" s="1152" t="s">
        <v>424</v>
      </c>
      <c r="E18" s="1153"/>
      <c r="F18" s="1153"/>
      <c r="G18" s="1154"/>
      <c r="J18" s="362"/>
      <c r="K18" s="362"/>
      <c r="L18" s="362"/>
      <c r="M18" s="362"/>
      <c r="N18" s="362"/>
      <c r="O18" s="362"/>
      <c r="P18" s="362"/>
      <c r="Q18" s="362"/>
      <c r="R18" s="362"/>
      <c r="S18" s="362"/>
      <c r="T18" s="362"/>
      <c r="U18" s="362"/>
      <c r="V18" s="362"/>
      <c r="W18" s="362"/>
      <c r="X18" s="362"/>
    </row>
    <row r="19" spans="2:25" ht="20.100000000000001" customHeight="1" thickBot="1" x14ac:dyDescent="0.25">
      <c r="B19" s="371"/>
      <c r="C19" s="375"/>
      <c r="D19" s="1146" t="s">
        <v>425</v>
      </c>
      <c r="E19" s="1147"/>
      <c r="F19" s="1147"/>
      <c r="G19" s="1148"/>
      <c r="J19" s="362"/>
      <c r="K19" s="362"/>
      <c r="L19" s="362"/>
      <c r="M19" s="362"/>
      <c r="N19" s="362"/>
      <c r="O19" s="362"/>
      <c r="P19" s="362"/>
      <c r="Q19" s="362"/>
      <c r="R19" s="362"/>
      <c r="S19" s="362"/>
      <c r="T19" s="362"/>
      <c r="U19" s="362"/>
      <c r="V19" s="362"/>
      <c r="W19" s="362"/>
      <c r="X19" s="362"/>
    </row>
    <row r="20" spans="2:25" ht="20.100000000000001" customHeight="1" x14ac:dyDescent="0.2">
      <c r="K20" s="362"/>
      <c r="L20" s="362"/>
      <c r="M20" s="362"/>
      <c r="N20" s="362"/>
      <c r="O20" s="362"/>
      <c r="P20" s="362"/>
      <c r="Q20" s="362"/>
      <c r="R20" s="362"/>
      <c r="S20" s="362"/>
      <c r="T20" s="362"/>
      <c r="U20" s="362"/>
      <c r="V20" s="362"/>
      <c r="W20" s="362"/>
      <c r="X20" s="362"/>
      <c r="Y20" s="362"/>
    </row>
    <row r="21" spans="2:25" ht="14.25" x14ac:dyDescent="0.2">
      <c r="B21" s="362"/>
      <c r="C21" s="362"/>
      <c r="D21" s="362"/>
      <c r="E21" s="362"/>
      <c r="F21" s="362"/>
      <c r="G21" s="362"/>
      <c r="H21" s="362"/>
      <c r="I21" s="362"/>
      <c r="J21" s="362"/>
      <c r="K21" s="362"/>
      <c r="L21" s="362"/>
      <c r="M21" s="362"/>
      <c r="N21" s="362"/>
      <c r="O21" s="362"/>
      <c r="P21" s="362"/>
      <c r="Q21" s="362"/>
      <c r="R21" s="362"/>
      <c r="S21" s="362"/>
      <c r="T21" s="362"/>
      <c r="U21" s="362"/>
      <c r="V21" s="362"/>
      <c r="W21" s="362"/>
      <c r="X21" s="362"/>
      <c r="Y21" s="362"/>
    </row>
    <row r="22" spans="2:25" ht="14.25" x14ac:dyDescent="0.2">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row>
    <row r="23" spans="2:25" ht="14.25" x14ac:dyDescent="0.2">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row>
  </sheetData>
  <mergeCells count="7">
    <mergeCell ref="B4:K4"/>
    <mergeCell ref="D19:G19"/>
    <mergeCell ref="D10:G10"/>
    <mergeCell ref="D11:G11"/>
    <mergeCell ref="D12:G12"/>
    <mergeCell ref="D17:G17"/>
    <mergeCell ref="D18:G18"/>
  </mergeCells>
  <phoneticPr fontId="1"/>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38100</xdr:colOff>
                    <xdr:row>8</xdr:row>
                    <xdr:rowOff>209550</xdr:rowOff>
                  </from>
                  <to>
                    <xdr:col>2</xdr:col>
                    <xdr:colOff>247650</xdr:colOff>
                    <xdr:row>10</xdr:row>
                    <xdr:rowOff>57150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38100</xdr:colOff>
                    <xdr:row>9</xdr:row>
                    <xdr:rowOff>209550</xdr:rowOff>
                  </from>
                  <to>
                    <xdr:col>2</xdr:col>
                    <xdr:colOff>247650</xdr:colOff>
                    <xdr:row>11</xdr:row>
                    <xdr:rowOff>57150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38100</xdr:colOff>
                    <xdr:row>10</xdr:row>
                    <xdr:rowOff>209550</xdr:rowOff>
                  </from>
                  <to>
                    <xdr:col>2</xdr:col>
                    <xdr:colOff>247650</xdr:colOff>
                    <xdr:row>12</xdr:row>
                    <xdr:rowOff>57150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38100</xdr:colOff>
                    <xdr:row>15</xdr:row>
                    <xdr:rowOff>209550</xdr:rowOff>
                  </from>
                  <to>
                    <xdr:col>2</xdr:col>
                    <xdr:colOff>247650</xdr:colOff>
                    <xdr:row>17</xdr:row>
                    <xdr:rowOff>57150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38100</xdr:colOff>
                    <xdr:row>16</xdr:row>
                    <xdr:rowOff>209550</xdr:rowOff>
                  </from>
                  <to>
                    <xdr:col>2</xdr:col>
                    <xdr:colOff>247650</xdr:colOff>
                    <xdr:row>18</xdr:row>
                    <xdr:rowOff>57150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38100</xdr:colOff>
                    <xdr:row>17</xdr:row>
                    <xdr:rowOff>209550</xdr:rowOff>
                  </from>
                  <to>
                    <xdr:col>2</xdr:col>
                    <xdr:colOff>247650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11.6640625" defaultRowHeight="12" x14ac:dyDescent="0.2"/>
  <cols>
    <col min="1" max="34" width="4.1640625" style="56" customWidth="1"/>
    <col min="35" max="16384" width="11.6640625" style="56"/>
  </cols>
  <sheetData>
    <row r="1" spans="1:34" ht="36.6" customHeight="1" thickBot="1" x14ac:dyDescent="0.25">
      <c r="A1" s="72" t="s">
        <v>156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t="s">
        <v>24</v>
      </c>
      <c r="AE1" s="72" t="s">
        <v>24</v>
      </c>
      <c r="AF1" s="72"/>
      <c r="AG1" s="72"/>
      <c r="AH1" s="72"/>
    </row>
    <row r="2" spans="1:34" s="71" customFormat="1" ht="18" customHeight="1" x14ac:dyDescent="0.2">
      <c r="A2" s="697" t="s">
        <v>155</v>
      </c>
      <c r="B2" s="698"/>
      <c r="C2" s="698"/>
      <c r="D2" s="698"/>
      <c r="E2" s="698"/>
      <c r="F2" s="698"/>
      <c r="G2" s="698"/>
      <c r="H2" s="701" t="s">
        <v>154</v>
      </c>
      <c r="I2" s="702"/>
      <c r="J2" s="702"/>
      <c r="K2" s="702"/>
      <c r="L2" s="702"/>
      <c r="M2" s="702"/>
      <c r="N2" s="702"/>
      <c r="O2" s="702"/>
      <c r="P2" s="703"/>
      <c r="Q2" s="701"/>
      <c r="R2" s="703"/>
      <c r="S2" s="701" t="s">
        <v>153</v>
      </c>
      <c r="T2" s="702"/>
      <c r="U2" s="702"/>
      <c r="V2" s="702"/>
      <c r="W2" s="702"/>
      <c r="X2" s="702"/>
      <c r="Y2" s="702"/>
      <c r="Z2" s="702"/>
      <c r="AA2" s="702"/>
      <c r="AB2" s="702"/>
      <c r="AC2" s="703"/>
      <c r="AD2" s="701" t="s">
        <v>152</v>
      </c>
      <c r="AE2" s="702"/>
      <c r="AF2" s="703"/>
      <c r="AG2" s="701"/>
      <c r="AH2" s="707"/>
    </row>
    <row r="3" spans="1:34" s="71" customFormat="1" ht="18" customHeight="1" thickBot="1" x14ac:dyDescent="0.25">
      <c r="A3" s="699"/>
      <c r="B3" s="700"/>
      <c r="C3" s="700"/>
      <c r="D3" s="700"/>
      <c r="E3" s="700"/>
      <c r="F3" s="700"/>
      <c r="G3" s="700"/>
      <c r="H3" s="704"/>
      <c r="I3" s="705"/>
      <c r="J3" s="705"/>
      <c r="K3" s="705"/>
      <c r="L3" s="705"/>
      <c r="M3" s="705"/>
      <c r="N3" s="705"/>
      <c r="O3" s="705"/>
      <c r="P3" s="706"/>
      <c r="Q3" s="704"/>
      <c r="R3" s="706"/>
      <c r="S3" s="704"/>
      <c r="T3" s="705"/>
      <c r="U3" s="705"/>
      <c r="V3" s="705"/>
      <c r="W3" s="705"/>
      <c r="X3" s="705"/>
      <c r="Y3" s="705"/>
      <c r="Z3" s="705"/>
      <c r="AA3" s="705"/>
      <c r="AB3" s="705"/>
      <c r="AC3" s="706"/>
      <c r="AD3" s="708" t="s">
        <v>151</v>
      </c>
      <c r="AE3" s="652"/>
      <c r="AF3" s="653"/>
      <c r="AG3" s="708"/>
      <c r="AH3" s="684"/>
    </row>
    <row r="4" spans="1:34" ht="14.45" customHeight="1" x14ac:dyDescent="0.2">
      <c r="A4" s="712" t="s">
        <v>150</v>
      </c>
      <c r="B4" s="713"/>
      <c r="C4" s="709" t="s">
        <v>43</v>
      </c>
      <c r="D4" s="709"/>
      <c r="E4" s="709"/>
      <c r="F4" s="709"/>
      <c r="G4" s="709"/>
      <c r="H4" s="710"/>
      <c r="I4" s="710"/>
      <c r="J4" s="710"/>
      <c r="K4" s="710"/>
      <c r="L4" s="710"/>
      <c r="M4" s="710"/>
      <c r="N4" s="710"/>
      <c r="O4" s="710"/>
      <c r="P4" s="710"/>
      <c r="Q4" s="710"/>
      <c r="R4" s="710"/>
      <c r="S4" s="710"/>
      <c r="T4" s="710"/>
      <c r="U4" s="710"/>
      <c r="V4" s="710"/>
      <c r="W4" s="710"/>
      <c r="X4" s="710"/>
      <c r="Y4" s="710"/>
      <c r="Z4" s="710"/>
      <c r="AA4" s="710"/>
      <c r="AB4" s="710"/>
      <c r="AC4" s="710"/>
      <c r="AD4" s="710"/>
      <c r="AE4" s="710"/>
      <c r="AF4" s="710"/>
      <c r="AG4" s="710"/>
      <c r="AH4" s="711"/>
    </row>
    <row r="5" spans="1:34" s="57" customFormat="1" ht="15" customHeight="1" x14ac:dyDescent="0.2">
      <c r="A5" s="663"/>
      <c r="B5" s="664"/>
      <c r="C5" s="626" t="s">
        <v>45</v>
      </c>
      <c r="D5" s="627"/>
      <c r="E5" s="627"/>
      <c r="F5" s="627"/>
      <c r="G5" s="628"/>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57" customFormat="1" ht="30" customHeight="1" x14ac:dyDescent="0.2">
      <c r="A6" s="663"/>
      <c r="B6" s="664"/>
      <c r="C6" s="602" t="s">
        <v>129</v>
      </c>
      <c r="D6" s="602"/>
      <c r="E6" s="602"/>
      <c r="F6" s="602"/>
      <c r="G6" s="602"/>
      <c r="H6" s="670"/>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30"/>
    </row>
    <row r="7" spans="1:34" s="57" customFormat="1" ht="15" customHeight="1" x14ac:dyDescent="0.2">
      <c r="A7" s="663"/>
      <c r="B7" s="664"/>
      <c r="C7" s="602" t="s">
        <v>38</v>
      </c>
      <c r="D7" s="602"/>
      <c r="E7" s="602"/>
      <c r="F7" s="602"/>
      <c r="G7" s="602"/>
      <c r="H7" s="474" t="s">
        <v>48</v>
      </c>
      <c r="I7" s="475"/>
      <c r="J7" s="475"/>
      <c r="K7" s="475"/>
      <c r="L7" s="638"/>
      <c r="M7" s="638"/>
      <c r="N7" s="26" t="s">
        <v>49</v>
      </c>
      <c r="O7" s="638"/>
      <c r="P7" s="638"/>
      <c r="Q7" s="27" t="s">
        <v>50</v>
      </c>
      <c r="R7" s="475"/>
      <c r="S7" s="475"/>
      <c r="T7" s="475"/>
      <c r="U7" s="475"/>
      <c r="V7" s="475"/>
      <c r="W7" s="475"/>
      <c r="X7" s="475"/>
      <c r="Y7" s="475"/>
      <c r="Z7" s="475"/>
      <c r="AA7" s="475"/>
      <c r="AB7" s="475"/>
      <c r="AC7" s="475"/>
      <c r="AD7" s="475"/>
      <c r="AE7" s="475"/>
      <c r="AF7" s="475"/>
      <c r="AG7" s="475"/>
      <c r="AH7" s="639"/>
    </row>
    <row r="8" spans="1:34" s="57" customFormat="1" ht="15" customHeight="1" x14ac:dyDescent="0.2">
      <c r="A8" s="663"/>
      <c r="B8" s="664"/>
      <c r="C8" s="602"/>
      <c r="D8" s="602"/>
      <c r="E8" s="602"/>
      <c r="F8" s="602"/>
      <c r="G8" s="602"/>
      <c r="H8" s="478"/>
      <c r="I8" s="666"/>
      <c r="J8" s="666"/>
      <c r="K8" s="666"/>
      <c r="L8" s="70" t="s">
        <v>51</v>
      </c>
      <c r="M8" s="70" t="s">
        <v>52</v>
      </c>
      <c r="N8" s="666"/>
      <c r="O8" s="666"/>
      <c r="P8" s="666"/>
      <c r="Q8" s="666"/>
      <c r="R8" s="666"/>
      <c r="S8" s="666"/>
      <c r="T8" s="666"/>
      <c r="U8" s="666"/>
      <c r="V8" s="70" t="s">
        <v>53</v>
      </c>
      <c r="W8" s="70" t="s">
        <v>54</v>
      </c>
      <c r="X8" s="666"/>
      <c r="Y8" s="666"/>
      <c r="Z8" s="666"/>
      <c r="AA8" s="666"/>
      <c r="AB8" s="666"/>
      <c r="AC8" s="666"/>
      <c r="AD8" s="666"/>
      <c r="AE8" s="666"/>
      <c r="AF8" s="666"/>
      <c r="AG8" s="666"/>
      <c r="AH8" s="631"/>
    </row>
    <row r="9" spans="1:34" s="57" customFormat="1" ht="15" customHeight="1" x14ac:dyDescent="0.2">
      <c r="A9" s="663"/>
      <c r="B9" s="664"/>
      <c r="C9" s="602"/>
      <c r="D9" s="602"/>
      <c r="E9" s="602"/>
      <c r="F9" s="602"/>
      <c r="G9" s="602"/>
      <c r="H9" s="478"/>
      <c r="I9" s="666"/>
      <c r="J9" s="666"/>
      <c r="K9" s="666"/>
      <c r="L9" s="70" t="s">
        <v>55</v>
      </c>
      <c r="M9" s="70" t="s">
        <v>56</v>
      </c>
      <c r="N9" s="666"/>
      <c r="O9" s="666"/>
      <c r="P9" s="666"/>
      <c r="Q9" s="666"/>
      <c r="R9" s="666"/>
      <c r="S9" s="666"/>
      <c r="T9" s="666"/>
      <c r="U9" s="666"/>
      <c r="V9" s="70" t="s">
        <v>57</v>
      </c>
      <c r="W9" s="70" t="s">
        <v>58</v>
      </c>
      <c r="X9" s="666"/>
      <c r="Y9" s="666"/>
      <c r="Z9" s="666"/>
      <c r="AA9" s="666"/>
      <c r="AB9" s="666"/>
      <c r="AC9" s="666"/>
      <c r="AD9" s="666"/>
      <c r="AE9" s="666"/>
      <c r="AF9" s="666"/>
      <c r="AG9" s="666"/>
      <c r="AH9" s="631"/>
    </row>
    <row r="10" spans="1:34" s="57" customFormat="1" ht="18.95" customHeight="1" x14ac:dyDescent="0.2">
      <c r="A10" s="663"/>
      <c r="B10" s="664"/>
      <c r="C10" s="602"/>
      <c r="D10" s="602"/>
      <c r="E10" s="602"/>
      <c r="F10" s="602"/>
      <c r="G10" s="602"/>
      <c r="H10" s="635"/>
      <c r="I10" s="636"/>
      <c r="J10" s="636"/>
      <c r="K10" s="636"/>
      <c r="L10" s="636"/>
      <c r="M10" s="636"/>
      <c r="N10" s="636"/>
      <c r="O10" s="636"/>
      <c r="P10" s="636"/>
      <c r="Q10" s="636"/>
      <c r="R10" s="636"/>
      <c r="S10" s="636"/>
      <c r="T10" s="636"/>
      <c r="U10" s="636"/>
      <c r="V10" s="636"/>
      <c r="W10" s="636"/>
      <c r="X10" s="636"/>
      <c r="Y10" s="636"/>
      <c r="Z10" s="636"/>
      <c r="AA10" s="636"/>
      <c r="AB10" s="636"/>
      <c r="AC10" s="636"/>
      <c r="AD10" s="636"/>
      <c r="AE10" s="636"/>
      <c r="AF10" s="636"/>
      <c r="AG10" s="636"/>
      <c r="AH10" s="637"/>
    </row>
    <row r="11" spans="1:34" s="57" customFormat="1" ht="15" customHeight="1" x14ac:dyDescent="0.2">
      <c r="A11" s="663"/>
      <c r="B11" s="664"/>
      <c r="C11" s="602" t="s">
        <v>128</v>
      </c>
      <c r="D11" s="602"/>
      <c r="E11" s="602"/>
      <c r="F11" s="602"/>
      <c r="G11" s="602"/>
      <c r="H11" s="604" t="s">
        <v>60</v>
      </c>
      <c r="I11" s="605"/>
      <c r="J11" s="606"/>
      <c r="K11" s="526"/>
      <c r="L11" s="527"/>
      <c r="M11" s="527"/>
      <c r="N11" s="527"/>
      <c r="O11" s="527"/>
      <c r="P11" s="527"/>
      <c r="Q11" s="34" t="s">
        <v>61</v>
      </c>
      <c r="R11" s="35"/>
      <c r="S11" s="528"/>
      <c r="T11" s="528"/>
      <c r="U11" s="529"/>
      <c r="V11" s="604" t="s">
        <v>62</v>
      </c>
      <c r="W11" s="605"/>
      <c r="X11" s="606"/>
      <c r="Y11" s="607"/>
      <c r="Z11" s="608"/>
      <c r="AA11" s="608"/>
      <c r="AB11" s="608"/>
      <c r="AC11" s="608"/>
      <c r="AD11" s="608"/>
      <c r="AE11" s="608"/>
      <c r="AF11" s="608"/>
      <c r="AG11" s="608"/>
      <c r="AH11" s="609"/>
    </row>
    <row r="12" spans="1:34" s="57" customFormat="1" ht="15" customHeight="1" x14ac:dyDescent="0.2">
      <c r="A12" s="714"/>
      <c r="B12" s="715"/>
      <c r="C12" s="602"/>
      <c r="D12" s="602"/>
      <c r="E12" s="602"/>
      <c r="F12" s="602"/>
      <c r="G12" s="602"/>
      <c r="H12" s="531" t="s">
        <v>63</v>
      </c>
      <c r="I12" s="531"/>
      <c r="J12" s="531"/>
      <c r="K12" s="607"/>
      <c r="L12" s="608"/>
      <c r="M12" s="608"/>
      <c r="N12" s="608"/>
      <c r="O12" s="608"/>
      <c r="P12" s="608"/>
      <c r="Q12" s="608"/>
      <c r="R12" s="608"/>
      <c r="S12" s="608"/>
      <c r="T12" s="608"/>
      <c r="U12" s="608"/>
      <c r="V12" s="608"/>
      <c r="W12" s="608"/>
      <c r="X12" s="608"/>
      <c r="Y12" s="608"/>
      <c r="Z12" s="608"/>
      <c r="AA12" s="608"/>
      <c r="AB12" s="608"/>
      <c r="AC12" s="608"/>
      <c r="AD12" s="608"/>
      <c r="AE12" s="608"/>
      <c r="AF12" s="608"/>
      <c r="AG12" s="608"/>
      <c r="AH12" s="609"/>
    </row>
    <row r="13" spans="1:34" s="57" customFormat="1" ht="15" customHeight="1" x14ac:dyDescent="0.2">
      <c r="A13" s="661" t="s">
        <v>149</v>
      </c>
      <c r="B13" s="662"/>
      <c r="C13" s="602" t="s">
        <v>45</v>
      </c>
      <c r="D13" s="602"/>
      <c r="E13" s="602"/>
      <c r="F13" s="602"/>
      <c r="G13" s="602"/>
      <c r="H13" s="665"/>
      <c r="I13" s="665"/>
      <c r="J13" s="665"/>
      <c r="K13" s="665"/>
      <c r="L13" s="665"/>
      <c r="M13" s="665"/>
      <c r="N13" s="665"/>
      <c r="O13" s="665"/>
      <c r="P13" s="602" t="s">
        <v>148</v>
      </c>
      <c r="Q13" s="602"/>
      <c r="R13" s="602"/>
      <c r="S13" s="474" t="s">
        <v>48</v>
      </c>
      <c r="T13" s="475"/>
      <c r="U13" s="475"/>
      <c r="V13" s="475"/>
      <c r="W13" s="638"/>
      <c r="X13" s="638"/>
      <c r="Y13" s="26" t="s">
        <v>49</v>
      </c>
      <c r="Z13" s="638"/>
      <c r="AA13" s="638"/>
      <c r="AB13" s="27" t="s">
        <v>50</v>
      </c>
      <c r="AC13" s="652"/>
      <c r="AD13" s="652"/>
      <c r="AE13" s="652"/>
      <c r="AF13" s="652"/>
      <c r="AG13" s="652"/>
      <c r="AH13" s="684"/>
    </row>
    <row r="14" spans="1:34" s="57" customFormat="1" ht="15" customHeight="1" x14ac:dyDescent="0.2">
      <c r="A14" s="663"/>
      <c r="B14" s="664"/>
      <c r="C14" s="602" t="s">
        <v>147</v>
      </c>
      <c r="D14" s="602"/>
      <c r="E14" s="602"/>
      <c r="F14" s="602"/>
      <c r="G14" s="602"/>
      <c r="H14" s="665"/>
      <c r="I14" s="665"/>
      <c r="J14" s="665"/>
      <c r="K14" s="665"/>
      <c r="L14" s="665"/>
      <c r="M14" s="665"/>
      <c r="N14" s="665"/>
      <c r="O14" s="665"/>
      <c r="P14" s="602"/>
      <c r="Q14" s="602"/>
      <c r="R14" s="602"/>
      <c r="S14" s="674"/>
      <c r="T14" s="675"/>
      <c r="U14" s="675"/>
      <c r="V14" s="675"/>
      <c r="W14" s="675"/>
      <c r="X14" s="675"/>
      <c r="Y14" s="675"/>
      <c r="Z14" s="675"/>
      <c r="AA14" s="675"/>
      <c r="AB14" s="675"/>
      <c r="AC14" s="675"/>
      <c r="AD14" s="675"/>
      <c r="AE14" s="675"/>
      <c r="AF14" s="675"/>
      <c r="AG14" s="675"/>
      <c r="AH14" s="676"/>
    </row>
    <row r="15" spans="1:34" s="57" customFormat="1" ht="15" customHeight="1" x14ac:dyDescent="0.2">
      <c r="A15" s="663"/>
      <c r="B15" s="664"/>
      <c r="C15" s="602" t="s">
        <v>146</v>
      </c>
      <c r="D15" s="602"/>
      <c r="E15" s="602"/>
      <c r="F15" s="602"/>
      <c r="G15" s="602"/>
      <c r="H15" s="680"/>
      <c r="I15" s="680"/>
      <c r="J15" s="680"/>
      <c r="K15" s="680"/>
      <c r="L15" s="680"/>
      <c r="M15" s="680"/>
      <c r="N15" s="680"/>
      <c r="O15" s="680"/>
      <c r="P15" s="602"/>
      <c r="Q15" s="602"/>
      <c r="R15" s="602"/>
      <c r="S15" s="677"/>
      <c r="T15" s="678"/>
      <c r="U15" s="678"/>
      <c r="V15" s="678"/>
      <c r="W15" s="678"/>
      <c r="X15" s="678"/>
      <c r="Y15" s="678"/>
      <c r="Z15" s="678"/>
      <c r="AA15" s="678"/>
      <c r="AB15" s="678"/>
      <c r="AC15" s="678"/>
      <c r="AD15" s="678"/>
      <c r="AE15" s="678"/>
      <c r="AF15" s="678"/>
      <c r="AG15" s="678"/>
      <c r="AH15" s="679"/>
    </row>
    <row r="16" spans="1:34" s="57" customFormat="1" ht="27" customHeight="1" x14ac:dyDescent="0.2">
      <c r="A16" s="663"/>
      <c r="B16" s="664"/>
      <c r="C16" s="657" t="s">
        <v>145</v>
      </c>
      <c r="D16" s="658"/>
      <c r="E16" s="658"/>
      <c r="F16" s="658"/>
      <c r="G16" s="658"/>
      <c r="H16" s="658"/>
      <c r="I16" s="658"/>
      <c r="J16" s="658"/>
      <c r="K16" s="658"/>
      <c r="L16" s="658"/>
      <c r="M16" s="658"/>
      <c r="N16" s="658"/>
      <c r="O16" s="658"/>
      <c r="P16" s="658"/>
      <c r="Q16" s="658"/>
      <c r="R16" s="681"/>
      <c r="S16" s="670"/>
      <c r="T16" s="629"/>
      <c r="U16" s="629"/>
      <c r="V16" s="629"/>
      <c r="W16" s="629"/>
      <c r="X16" s="629"/>
      <c r="Y16" s="629"/>
      <c r="Z16" s="629"/>
      <c r="AA16" s="629"/>
      <c r="AB16" s="629"/>
      <c r="AC16" s="629"/>
      <c r="AD16" s="629"/>
      <c r="AE16" s="629"/>
      <c r="AF16" s="629"/>
      <c r="AG16" s="629"/>
      <c r="AH16" s="630"/>
    </row>
    <row r="17" spans="1:34" s="57" customFormat="1" ht="15" customHeight="1" x14ac:dyDescent="0.2">
      <c r="A17" s="663"/>
      <c r="B17" s="664"/>
      <c r="C17" s="685" t="s">
        <v>144</v>
      </c>
      <c r="D17" s="686"/>
      <c r="E17" s="686"/>
      <c r="F17" s="686"/>
      <c r="G17" s="686"/>
      <c r="H17" s="686"/>
      <c r="I17" s="686"/>
      <c r="J17" s="687"/>
      <c r="K17" s="626" t="s">
        <v>40</v>
      </c>
      <c r="L17" s="627"/>
      <c r="M17" s="627"/>
      <c r="N17" s="627"/>
      <c r="O17" s="627"/>
      <c r="P17" s="627"/>
      <c r="Q17" s="627"/>
      <c r="R17" s="628"/>
      <c r="S17" s="667"/>
      <c r="T17" s="668"/>
      <c r="U17" s="668"/>
      <c r="V17" s="668"/>
      <c r="W17" s="668"/>
      <c r="X17" s="668"/>
      <c r="Y17" s="668"/>
      <c r="Z17" s="668"/>
      <c r="AA17" s="668"/>
      <c r="AB17" s="668"/>
      <c r="AC17" s="668"/>
      <c r="AD17" s="668"/>
      <c r="AE17" s="668"/>
      <c r="AF17" s="668"/>
      <c r="AG17" s="668"/>
      <c r="AH17" s="669"/>
    </row>
    <row r="18" spans="1:34" s="57" customFormat="1" ht="15" customHeight="1" x14ac:dyDescent="0.2">
      <c r="A18" s="663"/>
      <c r="B18" s="664"/>
      <c r="C18" s="688"/>
      <c r="D18" s="689"/>
      <c r="E18" s="689"/>
      <c r="F18" s="689"/>
      <c r="G18" s="689"/>
      <c r="H18" s="689"/>
      <c r="I18" s="689"/>
      <c r="J18" s="690"/>
      <c r="K18" s="691" t="s">
        <v>143</v>
      </c>
      <c r="L18" s="692"/>
      <c r="M18" s="692"/>
      <c r="N18" s="692"/>
      <c r="O18" s="692"/>
      <c r="P18" s="692"/>
      <c r="Q18" s="692"/>
      <c r="R18" s="693"/>
      <c r="S18" s="682"/>
      <c r="T18" s="682"/>
      <c r="U18" s="682"/>
      <c r="V18" s="682"/>
      <c r="W18" s="682"/>
      <c r="X18" s="682"/>
      <c r="Y18" s="682"/>
      <c r="Z18" s="682"/>
      <c r="AA18" s="682"/>
      <c r="AB18" s="682"/>
      <c r="AC18" s="682"/>
      <c r="AD18" s="682"/>
      <c r="AE18" s="682"/>
      <c r="AF18" s="682"/>
      <c r="AG18" s="682"/>
      <c r="AH18" s="683"/>
    </row>
    <row r="19" spans="1:34" s="57" customFormat="1" ht="15" customHeight="1" thickBot="1" x14ac:dyDescent="0.25">
      <c r="A19" s="663"/>
      <c r="B19" s="664"/>
      <c r="C19" s="688"/>
      <c r="D19" s="689"/>
      <c r="E19" s="689"/>
      <c r="F19" s="689"/>
      <c r="G19" s="689"/>
      <c r="H19" s="689"/>
      <c r="I19" s="689"/>
      <c r="J19" s="690"/>
      <c r="K19" s="694"/>
      <c r="L19" s="695"/>
      <c r="M19" s="695"/>
      <c r="N19" s="695"/>
      <c r="O19" s="695"/>
      <c r="P19" s="695"/>
      <c r="Q19" s="695"/>
      <c r="R19" s="696"/>
      <c r="S19" s="69"/>
      <c r="T19" s="68"/>
      <c r="U19" s="68"/>
      <c r="V19" s="68"/>
      <c r="W19" s="68"/>
      <c r="X19" s="68"/>
      <c r="Y19" s="68"/>
      <c r="Z19" s="68"/>
      <c r="AA19" s="68"/>
      <c r="AB19" s="68"/>
      <c r="AC19" s="68"/>
      <c r="AD19" s="68"/>
      <c r="AE19" s="68"/>
      <c r="AF19" s="68"/>
      <c r="AG19" s="68"/>
      <c r="AH19" s="67"/>
    </row>
    <row r="20" spans="1:34" s="57" customFormat="1" ht="15" customHeight="1" x14ac:dyDescent="0.2">
      <c r="A20" s="671" t="s">
        <v>120</v>
      </c>
      <c r="B20" s="672"/>
      <c r="C20" s="672"/>
      <c r="D20" s="672"/>
      <c r="E20" s="672"/>
      <c r="F20" s="672"/>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2"/>
      <c r="AH20" s="673"/>
    </row>
    <row r="21" spans="1:34" s="62" customFormat="1" ht="15" customHeight="1" thickBot="1" x14ac:dyDescent="0.25">
      <c r="A21" s="594" t="s">
        <v>127</v>
      </c>
      <c r="B21" s="595"/>
      <c r="C21" s="595"/>
      <c r="D21" s="595"/>
      <c r="E21" s="595"/>
      <c r="F21" s="595"/>
      <c r="G21" s="595"/>
      <c r="H21" s="595"/>
      <c r="I21" s="595"/>
      <c r="J21" s="595"/>
      <c r="K21" s="595"/>
      <c r="L21" s="595"/>
      <c r="M21" s="596"/>
      <c r="N21" s="597"/>
      <c r="O21" s="598"/>
      <c r="P21" s="598"/>
      <c r="Q21" s="66" t="s">
        <v>126</v>
      </c>
      <c r="R21" s="65"/>
      <c r="S21" s="599" t="s">
        <v>125</v>
      </c>
      <c r="T21" s="595"/>
      <c r="U21" s="595"/>
      <c r="V21" s="595"/>
      <c r="W21" s="595"/>
      <c r="X21" s="595"/>
      <c r="Y21" s="595"/>
      <c r="Z21" s="595"/>
      <c r="AA21" s="595"/>
      <c r="AB21" s="595"/>
      <c r="AC21" s="596"/>
      <c r="AD21" s="600"/>
      <c r="AE21" s="601"/>
      <c r="AF21" s="601"/>
      <c r="AG21" s="66" t="s">
        <v>124</v>
      </c>
      <c r="AH21" s="63"/>
    </row>
    <row r="22" spans="1:34" s="57" customFormat="1" ht="14.25" customHeight="1" x14ac:dyDescent="0.2">
      <c r="A22" s="645" t="s">
        <v>123</v>
      </c>
      <c r="B22" s="649" t="s">
        <v>142</v>
      </c>
      <c r="C22" s="649"/>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50"/>
    </row>
    <row r="23" spans="1:34" s="57" customFormat="1" ht="21.2" customHeight="1" x14ac:dyDescent="0.2">
      <c r="A23" s="646"/>
      <c r="B23" s="651" t="s">
        <v>141</v>
      </c>
      <c r="C23" s="652"/>
      <c r="D23" s="652"/>
      <c r="E23" s="652"/>
      <c r="F23" s="652"/>
      <c r="G23" s="652"/>
      <c r="H23" s="652"/>
      <c r="I23" s="652"/>
      <c r="J23" s="653"/>
      <c r="K23" s="626" t="s">
        <v>140</v>
      </c>
      <c r="L23" s="627"/>
      <c r="M23" s="627"/>
      <c r="N23" s="627"/>
      <c r="O23" s="627"/>
      <c r="P23" s="628"/>
      <c r="Q23" s="626" t="s">
        <v>139</v>
      </c>
      <c r="R23" s="627"/>
      <c r="S23" s="627"/>
      <c r="T23" s="627"/>
      <c r="U23" s="627"/>
      <c r="V23" s="627"/>
      <c r="W23" s="602" t="s">
        <v>138</v>
      </c>
      <c r="X23" s="602"/>
      <c r="Y23" s="602"/>
      <c r="Z23" s="602"/>
      <c r="AA23" s="602"/>
      <c r="AB23" s="602"/>
      <c r="AC23" s="657" t="s">
        <v>137</v>
      </c>
      <c r="AD23" s="627"/>
      <c r="AE23" s="627"/>
      <c r="AF23" s="627"/>
      <c r="AG23" s="627"/>
      <c r="AH23" s="640"/>
    </row>
    <row r="24" spans="1:34" s="57" customFormat="1" ht="16.350000000000001" customHeight="1" x14ac:dyDescent="0.2">
      <c r="A24" s="646"/>
      <c r="B24" s="654"/>
      <c r="C24" s="655"/>
      <c r="D24" s="655"/>
      <c r="E24" s="655"/>
      <c r="F24" s="655"/>
      <c r="G24" s="655"/>
      <c r="H24" s="655"/>
      <c r="I24" s="655"/>
      <c r="J24" s="656"/>
      <c r="K24" s="626" t="s">
        <v>136</v>
      </c>
      <c r="L24" s="627"/>
      <c r="M24" s="628"/>
      <c r="N24" s="626" t="s">
        <v>135</v>
      </c>
      <c r="O24" s="627"/>
      <c r="P24" s="628"/>
      <c r="Q24" s="626" t="s">
        <v>136</v>
      </c>
      <c r="R24" s="627"/>
      <c r="S24" s="628"/>
      <c r="T24" s="626" t="s">
        <v>135</v>
      </c>
      <c r="U24" s="627"/>
      <c r="V24" s="628"/>
      <c r="W24" s="626" t="s">
        <v>136</v>
      </c>
      <c r="X24" s="627"/>
      <c r="Y24" s="628"/>
      <c r="Z24" s="626" t="s">
        <v>135</v>
      </c>
      <c r="AA24" s="627"/>
      <c r="AB24" s="628"/>
      <c r="AC24" s="626" t="s">
        <v>136</v>
      </c>
      <c r="AD24" s="627"/>
      <c r="AE24" s="628"/>
      <c r="AF24" s="626" t="s">
        <v>135</v>
      </c>
      <c r="AG24" s="627"/>
      <c r="AH24" s="640"/>
    </row>
    <row r="25" spans="1:34" s="57" customFormat="1" ht="16.350000000000001" customHeight="1" x14ac:dyDescent="0.2">
      <c r="A25" s="646"/>
      <c r="B25" s="644" t="s">
        <v>134</v>
      </c>
      <c r="C25" s="627"/>
      <c r="D25" s="627"/>
      <c r="E25" s="627"/>
      <c r="F25" s="627"/>
      <c r="G25" s="627"/>
      <c r="H25" s="627"/>
      <c r="I25" s="627"/>
      <c r="J25" s="628"/>
      <c r="K25" s="626"/>
      <c r="L25" s="627"/>
      <c r="M25" s="628"/>
      <c r="N25" s="626"/>
      <c r="O25" s="627"/>
      <c r="P25" s="628"/>
      <c r="Q25" s="626"/>
      <c r="R25" s="627"/>
      <c r="S25" s="628"/>
      <c r="T25" s="626"/>
      <c r="U25" s="627"/>
      <c r="V25" s="628"/>
      <c r="W25" s="626"/>
      <c r="X25" s="627"/>
      <c r="Y25" s="628"/>
      <c r="Z25" s="626"/>
      <c r="AA25" s="627"/>
      <c r="AB25" s="628"/>
      <c r="AC25" s="626"/>
      <c r="AD25" s="627"/>
      <c r="AE25" s="628"/>
      <c r="AF25" s="626"/>
      <c r="AG25" s="627"/>
      <c r="AH25" s="640"/>
    </row>
    <row r="26" spans="1:34" s="57" customFormat="1" ht="16.350000000000001" customHeight="1" x14ac:dyDescent="0.2">
      <c r="A26" s="646"/>
      <c r="B26" s="644" t="s">
        <v>133</v>
      </c>
      <c r="C26" s="627"/>
      <c r="D26" s="627"/>
      <c r="E26" s="627"/>
      <c r="F26" s="627"/>
      <c r="G26" s="627"/>
      <c r="H26" s="627"/>
      <c r="I26" s="627"/>
      <c r="J26" s="628"/>
      <c r="K26" s="626"/>
      <c r="L26" s="627"/>
      <c r="M26" s="628"/>
      <c r="N26" s="626"/>
      <c r="O26" s="627"/>
      <c r="P26" s="628"/>
      <c r="Q26" s="626"/>
      <c r="R26" s="627"/>
      <c r="S26" s="628"/>
      <c r="T26" s="626"/>
      <c r="U26" s="627"/>
      <c r="V26" s="628"/>
      <c r="W26" s="626"/>
      <c r="X26" s="627"/>
      <c r="Y26" s="628"/>
      <c r="Z26" s="626"/>
      <c r="AA26" s="627"/>
      <c r="AB26" s="628"/>
      <c r="AC26" s="626"/>
      <c r="AD26" s="627"/>
      <c r="AE26" s="628"/>
      <c r="AF26" s="626"/>
      <c r="AG26" s="627"/>
      <c r="AH26" s="640"/>
    </row>
    <row r="27" spans="1:34" s="57" customFormat="1" ht="14.25" customHeight="1" x14ac:dyDescent="0.2">
      <c r="A27" s="646"/>
      <c r="B27" s="641" t="s">
        <v>120</v>
      </c>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3"/>
    </row>
    <row r="28" spans="1:34" s="57" customFormat="1" ht="16.350000000000001" customHeight="1" x14ac:dyDescent="0.2">
      <c r="A28" s="660"/>
      <c r="B28" s="563" t="s">
        <v>119</v>
      </c>
      <c r="C28" s="564"/>
      <c r="D28" s="564"/>
      <c r="E28" s="564"/>
      <c r="F28" s="564"/>
      <c r="G28" s="564"/>
      <c r="H28" s="564"/>
      <c r="I28" s="564"/>
      <c r="J28" s="565"/>
      <c r="K28" s="572" t="s">
        <v>118</v>
      </c>
      <c r="L28" s="572"/>
      <c r="M28" s="572"/>
      <c r="N28" s="572" t="s">
        <v>117</v>
      </c>
      <c r="O28" s="572"/>
      <c r="P28" s="572"/>
      <c r="Q28" s="572" t="s">
        <v>116</v>
      </c>
      <c r="R28" s="572"/>
      <c r="S28" s="572"/>
      <c r="T28" s="572" t="s">
        <v>115</v>
      </c>
      <c r="U28" s="572"/>
      <c r="V28" s="572"/>
      <c r="W28" s="572" t="s">
        <v>114</v>
      </c>
      <c r="X28" s="572"/>
      <c r="Y28" s="572"/>
      <c r="Z28" s="572" t="s">
        <v>113</v>
      </c>
      <c r="AA28" s="572"/>
      <c r="AB28" s="572"/>
      <c r="AC28" s="572" t="s">
        <v>107</v>
      </c>
      <c r="AD28" s="572"/>
      <c r="AE28" s="572"/>
      <c r="AF28" s="572" t="s">
        <v>112</v>
      </c>
      <c r="AG28" s="572"/>
      <c r="AH28" s="573"/>
    </row>
    <row r="29" spans="1:34" s="57" customFormat="1" ht="15.6" customHeight="1" x14ac:dyDescent="0.2">
      <c r="A29" s="660"/>
      <c r="B29" s="566"/>
      <c r="C29" s="567"/>
      <c r="D29" s="567"/>
      <c r="E29" s="567"/>
      <c r="F29" s="567"/>
      <c r="G29" s="567"/>
      <c r="H29" s="567"/>
      <c r="I29" s="567"/>
      <c r="J29" s="568"/>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3"/>
    </row>
    <row r="30" spans="1:34" s="57" customFormat="1" ht="15.95" customHeight="1" x14ac:dyDescent="0.2">
      <c r="A30" s="660"/>
      <c r="B30" s="569"/>
      <c r="C30" s="570"/>
      <c r="D30" s="570"/>
      <c r="E30" s="570"/>
      <c r="F30" s="570"/>
      <c r="G30" s="570"/>
      <c r="H30" s="570"/>
      <c r="I30" s="570"/>
      <c r="J30" s="571"/>
      <c r="K30" s="583" t="s">
        <v>111</v>
      </c>
      <c r="L30" s="584"/>
      <c r="M30" s="584"/>
      <c r="N30" s="584"/>
      <c r="O30" s="584"/>
      <c r="P30" s="584"/>
      <c r="Q30" s="584"/>
      <c r="R30" s="584"/>
      <c r="S30" s="585"/>
      <c r="T30" s="586"/>
      <c r="U30" s="538"/>
      <c r="V30" s="538"/>
      <c r="W30" s="538"/>
      <c r="X30" s="538"/>
      <c r="Y30" s="538"/>
      <c r="Z30" s="538"/>
      <c r="AA30" s="538"/>
      <c r="AB30" s="538"/>
      <c r="AC30" s="538"/>
      <c r="AD30" s="538"/>
      <c r="AE30" s="538"/>
      <c r="AF30" s="538"/>
      <c r="AG30" s="538"/>
      <c r="AH30" s="576"/>
    </row>
    <row r="31" spans="1:34" s="57" customFormat="1" ht="15.95" customHeight="1" x14ac:dyDescent="0.2">
      <c r="A31" s="660"/>
      <c r="B31" s="587" t="s">
        <v>110</v>
      </c>
      <c r="C31" s="588"/>
      <c r="D31" s="575"/>
      <c r="E31" s="575"/>
      <c r="F31" s="575"/>
      <c r="G31" s="575"/>
      <c r="H31" s="575"/>
      <c r="I31" s="575"/>
      <c r="J31" s="575"/>
      <c r="K31" s="535"/>
      <c r="L31" s="536"/>
      <c r="M31" s="536"/>
      <c r="N31" s="536"/>
      <c r="O31" s="536"/>
      <c r="P31" s="537" t="s">
        <v>103</v>
      </c>
      <c r="Q31" s="537"/>
      <c r="R31" s="538"/>
      <c r="S31" s="538"/>
      <c r="T31" s="538"/>
      <c r="U31" s="538"/>
      <c r="V31" s="537" t="s">
        <v>104</v>
      </c>
      <c r="W31" s="537"/>
      <c r="X31" s="536"/>
      <c r="Y31" s="536"/>
      <c r="Z31" s="536"/>
      <c r="AA31" s="536"/>
      <c r="AB31" s="537" t="s">
        <v>103</v>
      </c>
      <c r="AC31" s="537"/>
      <c r="AD31" s="538"/>
      <c r="AE31" s="538"/>
      <c r="AF31" s="538"/>
      <c r="AG31" s="538"/>
      <c r="AH31" s="576"/>
    </row>
    <row r="32" spans="1:34" s="57" customFormat="1" ht="15.95" customHeight="1" x14ac:dyDescent="0.2">
      <c r="A32" s="660"/>
      <c r="B32" s="61"/>
      <c r="C32" s="60"/>
      <c r="D32" s="577" t="s">
        <v>109</v>
      </c>
      <c r="E32" s="577"/>
      <c r="F32" s="578"/>
      <c r="G32" s="539" t="s">
        <v>108</v>
      </c>
      <c r="H32" s="540"/>
      <c r="I32" s="540"/>
      <c r="J32" s="541"/>
      <c r="K32" s="535"/>
      <c r="L32" s="536"/>
      <c r="M32" s="536"/>
      <c r="N32" s="536"/>
      <c r="O32" s="536"/>
      <c r="P32" s="537" t="s">
        <v>103</v>
      </c>
      <c r="Q32" s="537"/>
      <c r="R32" s="538"/>
      <c r="S32" s="538"/>
      <c r="T32" s="538"/>
      <c r="U32" s="538"/>
      <c r="V32" s="537" t="s">
        <v>104</v>
      </c>
      <c r="W32" s="537"/>
      <c r="X32" s="536"/>
      <c r="Y32" s="536"/>
      <c r="Z32" s="536"/>
      <c r="AA32" s="536"/>
      <c r="AB32" s="537" t="s">
        <v>103</v>
      </c>
      <c r="AC32" s="537"/>
      <c r="AD32" s="538"/>
      <c r="AE32" s="538"/>
      <c r="AF32" s="538"/>
      <c r="AG32" s="538"/>
      <c r="AH32" s="576"/>
    </row>
    <row r="33" spans="1:34" s="57" customFormat="1" ht="15.95" customHeight="1" x14ac:dyDescent="0.2">
      <c r="A33" s="660"/>
      <c r="B33" s="61"/>
      <c r="C33" s="60"/>
      <c r="D33" s="579"/>
      <c r="E33" s="579"/>
      <c r="F33" s="580"/>
      <c r="G33" s="539" t="s">
        <v>107</v>
      </c>
      <c r="H33" s="540"/>
      <c r="I33" s="540"/>
      <c r="J33" s="541"/>
      <c r="K33" s="535"/>
      <c r="L33" s="536"/>
      <c r="M33" s="536"/>
      <c r="N33" s="536"/>
      <c r="O33" s="536"/>
      <c r="P33" s="537" t="s">
        <v>103</v>
      </c>
      <c r="Q33" s="537"/>
      <c r="R33" s="538"/>
      <c r="S33" s="538"/>
      <c r="T33" s="538"/>
      <c r="U33" s="538"/>
      <c r="V33" s="537" t="s">
        <v>104</v>
      </c>
      <c r="W33" s="537"/>
      <c r="X33" s="536"/>
      <c r="Y33" s="536"/>
      <c r="Z33" s="536"/>
      <c r="AA33" s="536"/>
      <c r="AB33" s="537" t="s">
        <v>103</v>
      </c>
      <c r="AC33" s="537"/>
      <c r="AD33" s="538"/>
      <c r="AE33" s="538"/>
      <c r="AF33" s="538"/>
      <c r="AG33" s="538"/>
      <c r="AH33" s="576"/>
    </row>
    <row r="34" spans="1:34" s="57" customFormat="1" ht="15.95" customHeight="1" x14ac:dyDescent="0.2">
      <c r="A34" s="646"/>
      <c r="B34" s="59"/>
      <c r="C34" s="58"/>
      <c r="D34" s="581"/>
      <c r="E34" s="581"/>
      <c r="F34" s="582"/>
      <c r="G34" s="539" t="s">
        <v>106</v>
      </c>
      <c r="H34" s="540"/>
      <c r="I34" s="540"/>
      <c r="J34" s="541"/>
      <c r="K34" s="535"/>
      <c r="L34" s="536"/>
      <c r="M34" s="536"/>
      <c r="N34" s="536"/>
      <c r="O34" s="536"/>
      <c r="P34" s="537" t="s">
        <v>103</v>
      </c>
      <c r="Q34" s="537"/>
      <c r="R34" s="538"/>
      <c r="S34" s="538"/>
      <c r="T34" s="538"/>
      <c r="U34" s="538"/>
      <c r="V34" s="537" t="s">
        <v>104</v>
      </c>
      <c r="W34" s="537"/>
      <c r="X34" s="536"/>
      <c r="Y34" s="536"/>
      <c r="Z34" s="536"/>
      <c r="AA34" s="536"/>
      <c r="AB34" s="537" t="s">
        <v>103</v>
      </c>
      <c r="AC34" s="537"/>
      <c r="AD34" s="538"/>
      <c r="AE34" s="538"/>
      <c r="AF34" s="538"/>
      <c r="AG34" s="538"/>
      <c r="AH34" s="576"/>
    </row>
    <row r="35" spans="1:34" s="57" customFormat="1" ht="16.350000000000001" customHeight="1" x14ac:dyDescent="0.2">
      <c r="A35" s="646"/>
      <c r="B35" s="574" t="s">
        <v>105</v>
      </c>
      <c r="C35" s="575"/>
      <c r="D35" s="575"/>
      <c r="E35" s="575"/>
      <c r="F35" s="575"/>
      <c r="G35" s="575"/>
      <c r="H35" s="575"/>
      <c r="I35" s="575"/>
      <c r="J35" s="575"/>
      <c r="K35" s="535"/>
      <c r="L35" s="536"/>
      <c r="M35" s="536"/>
      <c r="N35" s="536"/>
      <c r="O35" s="536"/>
      <c r="P35" s="537" t="s">
        <v>103</v>
      </c>
      <c r="Q35" s="537"/>
      <c r="R35" s="538"/>
      <c r="S35" s="538"/>
      <c r="T35" s="538"/>
      <c r="U35" s="538"/>
      <c r="V35" s="537" t="s">
        <v>104</v>
      </c>
      <c r="W35" s="537"/>
      <c r="X35" s="536"/>
      <c r="Y35" s="536"/>
      <c r="Z35" s="536"/>
      <c r="AA35" s="536"/>
      <c r="AB35" s="537" t="s">
        <v>103</v>
      </c>
      <c r="AC35" s="537"/>
      <c r="AD35" s="538"/>
      <c r="AE35" s="538"/>
      <c r="AF35" s="538"/>
      <c r="AG35" s="538"/>
      <c r="AH35" s="576"/>
    </row>
    <row r="36" spans="1:34" s="57" customFormat="1" ht="16.350000000000001" customHeight="1" thickBot="1" x14ac:dyDescent="0.25">
      <c r="A36" s="646"/>
      <c r="B36" s="545" t="s">
        <v>102</v>
      </c>
      <c r="C36" s="546"/>
      <c r="D36" s="546"/>
      <c r="E36" s="546"/>
      <c r="F36" s="546"/>
      <c r="G36" s="546"/>
      <c r="H36" s="546"/>
      <c r="I36" s="546"/>
      <c r="J36" s="546"/>
      <c r="K36" s="547"/>
      <c r="L36" s="548"/>
      <c r="M36" s="548"/>
      <c r="N36" s="548"/>
      <c r="O36" s="548"/>
      <c r="P36" s="548"/>
      <c r="Q36" s="548"/>
      <c r="R36" s="548"/>
      <c r="S36" s="548"/>
      <c r="T36" s="549" t="s">
        <v>101</v>
      </c>
      <c r="U36" s="549"/>
      <c r="V36" s="549"/>
      <c r="W36" s="550"/>
      <c r="X36" s="550"/>
      <c r="Y36" s="550"/>
      <c r="Z36" s="550"/>
      <c r="AA36" s="550"/>
      <c r="AB36" s="550"/>
      <c r="AC36" s="550"/>
      <c r="AD36" s="550"/>
      <c r="AE36" s="550"/>
      <c r="AF36" s="550"/>
      <c r="AG36" s="550"/>
      <c r="AH36" s="551"/>
    </row>
    <row r="37" spans="1:34" s="57" customFormat="1" ht="14.25" customHeight="1" x14ac:dyDescent="0.2">
      <c r="A37" s="645" t="s">
        <v>122</v>
      </c>
      <c r="B37" s="649" t="s">
        <v>142</v>
      </c>
      <c r="C37" s="649"/>
      <c r="D37" s="649"/>
      <c r="E37" s="649"/>
      <c r="F37" s="649"/>
      <c r="G37" s="649"/>
      <c r="H37" s="649"/>
      <c r="I37" s="649"/>
      <c r="J37" s="649"/>
      <c r="K37" s="649"/>
      <c r="L37" s="649"/>
      <c r="M37" s="649"/>
      <c r="N37" s="649"/>
      <c r="O37" s="649"/>
      <c r="P37" s="649"/>
      <c r="Q37" s="649"/>
      <c r="R37" s="649"/>
      <c r="S37" s="649"/>
      <c r="T37" s="649"/>
      <c r="U37" s="649"/>
      <c r="V37" s="649"/>
      <c r="W37" s="649"/>
      <c r="X37" s="649"/>
      <c r="Y37" s="649"/>
      <c r="Z37" s="649"/>
      <c r="AA37" s="649"/>
      <c r="AB37" s="649"/>
      <c r="AC37" s="649"/>
      <c r="AD37" s="649"/>
      <c r="AE37" s="649"/>
      <c r="AF37" s="649"/>
      <c r="AG37" s="649"/>
      <c r="AH37" s="650"/>
    </row>
    <row r="38" spans="1:34" s="57" customFormat="1" ht="21.2" customHeight="1" x14ac:dyDescent="0.2">
      <c r="A38" s="646"/>
      <c r="B38" s="651" t="s">
        <v>141</v>
      </c>
      <c r="C38" s="652"/>
      <c r="D38" s="652"/>
      <c r="E38" s="652"/>
      <c r="F38" s="652"/>
      <c r="G38" s="652"/>
      <c r="H38" s="652"/>
      <c r="I38" s="652"/>
      <c r="J38" s="653"/>
      <c r="K38" s="626" t="s">
        <v>140</v>
      </c>
      <c r="L38" s="627"/>
      <c r="M38" s="627"/>
      <c r="N38" s="627"/>
      <c r="O38" s="627"/>
      <c r="P38" s="628"/>
      <c r="Q38" s="626" t="s">
        <v>139</v>
      </c>
      <c r="R38" s="627"/>
      <c r="S38" s="627"/>
      <c r="T38" s="627"/>
      <c r="U38" s="627"/>
      <c r="V38" s="627"/>
      <c r="W38" s="602" t="s">
        <v>138</v>
      </c>
      <c r="X38" s="602"/>
      <c r="Y38" s="602"/>
      <c r="Z38" s="602"/>
      <c r="AA38" s="602"/>
      <c r="AB38" s="602"/>
      <c r="AC38" s="657" t="s">
        <v>137</v>
      </c>
      <c r="AD38" s="627"/>
      <c r="AE38" s="627"/>
      <c r="AF38" s="627"/>
      <c r="AG38" s="627"/>
      <c r="AH38" s="640"/>
    </row>
    <row r="39" spans="1:34" s="57" customFormat="1" ht="16.350000000000001" customHeight="1" x14ac:dyDescent="0.2">
      <c r="A39" s="646"/>
      <c r="B39" s="654"/>
      <c r="C39" s="655"/>
      <c r="D39" s="655"/>
      <c r="E39" s="655"/>
      <c r="F39" s="655"/>
      <c r="G39" s="655"/>
      <c r="H39" s="655"/>
      <c r="I39" s="655"/>
      <c r="J39" s="656"/>
      <c r="K39" s="626" t="s">
        <v>136</v>
      </c>
      <c r="L39" s="627"/>
      <c r="M39" s="628"/>
      <c r="N39" s="626" t="s">
        <v>135</v>
      </c>
      <c r="O39" s="627"/>
      <c r="P39" s="628"/>
      <c r="Q39" s="626" t="s">
        <v>136</v>
      </c>
      <c r="R39" s="627"/>
      <c r="S39" s="628"/>
      <c r="T39" s="626" t="s">
        <v>135</v>
      </c>
      <c r="U39" s="627"/>
      <c r="V39" s="628"/>
      <c r="W39" s="626" t="s">
        <v>136</v>
      </c>
      <c r="X39" s="627"/>
      <c r="Y39" s="628"/>
      <c r="Z39" s="626" t="s">
        <v>135</v>
      </c>
      <c r="AA39" s="627"/>
      <c r="AB39" s="628"/>
      <c r="AC39" s="626" t="s">
        <v>136</v>
      </c>
      <c r="AD39" s="627"/>
      <c r="AE39" s="628"/>
      <c r="AF39" s="626" t="s">
        <v>135</v>
      </c>
      <c r="AG39" s="627"/>
      <c r="AH39" s="640"/>
    </row>
    <row r="40" spans="1:34" s="57" customFormat="1" ht="16.350000000000001" customHeight="1" x14ac:dyDescent="0.2">
      <c r="A40" s="646"/>
      <c r="B40" s="644" t="s">
        <v>134</v>
      </c>
      <c r="C40" s="627"/>
      <c r="D40" s="627"/>
      <c r="E40" s="627"/>
      <c r="F40" s="627"/>
      <c r="G40" s="627"/>
      <c r="H40" s="627"/>
      <c r="I40" s="627"/>
      <c r="J40" s="628"/>
      <c r="K40" s="626"/>
      <c r="L40" s="627"/>
      <c r="M40" s="628"/>
      <c r="N40" s="626"/>
      <c r="O40" s="627"/>
      <c r="P40" s="628"/>
      <c r="Q40" s="626"/>
      <c r="R40" s="627"/>
      <c r="S40" s="628"/>
      <c r="T40" s="626"/>
      <c r="U40" s="627"/>
      <c r="V40" s="628"/>
      <c r="W40" s="626"/>
      <c r="X40" s="627"/>
      <c r="Y40" s="628"/>
      <c r="Z40" s="626"/>
      <c r="AA40" s="627"/>
      <c r="AB40" s="628"/>
      <c r="AC40" s="626"/>
      <c r="AD40" s="627"/>
      <c r="AE40" s="628"/>
      <c r="AF40" s="626"/>
      <c r="AG40" s="627"/>
      <c r="AH40" s="640"/>
    </row>
    <row r="41" spans="1:34" s="57" customFormat="1" ht="16.350000000000001" customHeight="1" x14ac:dyDescent="0.2">
      <c r="A41" s="646"/>
      <c r="B41" s="644" t="s">
        <v>133</v>
      </c>
      <c r="C41" s="627"/>
      <c r="D41" s="627"/>
      <c r="E41" s="627"/>
      <c r="F41" s="627"/>
      <c r="G41" s="627"/>
      <c r="H41" s="627"/>
      <c r="I41" s="627"/>
      <c r="J41" s="628"/>
      <c r="K41" s="626"/>
      <c r="L41" s="627"/>
      <c r="M41" s="628"/>
      <c r="N41" s="626"/>
      <c r="O41" s="627"/>
      <c r="P41" s="628"/>
      <c r="Q41" s="626"/>
      <c r="R41" s="627"/>
      <c r="S41" s="628"/>
      <c r="T41" s="626"/>
      <c r="U41" s="627"/>
      <c r="V41" s="628"/>
      <c r="W41" s="626"/>
      <c r="X41" s="627"/>
      <c r="Y41" s="628"/>
      <c r="Z41" s="626"/>
      <c r="AA41" s="627"/>
      <c r="AB41" s="628"/>
      <c r="AC41" s="626"/>
      <c r="AD41" s="627"/>
      <c r="AE41" s="628"/>
      <c r="AF41" s="626"/>
      <c r="AG41" s="627"/>
      <c r="AH41" s="640"/>
    </row>
    <row r="42" spans="1:34" s="57" customFormat="1" ht="14.25" customHeight="1" x14ac:dyDescent="0.2">
      <c r="A42" s="646"/>
      <c r="B42" s="642" t="s">
        <v>120</v>
      </c>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3"/>
    </row>
    <row r="43" spans="1:34" s="57" customFormat="1" ht="16.350000000000001" customHeight="1" x14ac:dyDescent="0.2">
      <c r="A43" s="660"/>
      <c r="B43" s="563" t="s">
        <v>119</v>
      </c>
      <c r="C43" s="564"/>
      <c r="D43" s="564"/>
      <c r="E43" s="564"/>
      <c r="F43" s="564"/>
      <c r="G43" s="564"/>
      <c r="H43" s="564"/>
      <c r="I43" s="564"/>
      <c r="J43" s="565"/>
      <c r="K43" s="572" t="s">
        <v>118</v>
      </c>
      <c r="L43" s="572"/>
      <c r="M43" s="572"/>
      <c r="N43" s="572" t="s">
        <v>117</v>
      </c>
      <c r="O43" s="572"/>
      <c r="P43" s="572"/>
      <c r="Q43" s="572" t="s">
        <v>116</v>
      </c>
      <c r="R43" s="572"/>
      <c r="S43" s="572"/>
      <c r="T43" s="572" t="s">
        <v>115</v>
      </c>
      <c r="U43" s="572"/>
      <c r="V43" s="572"/>
      <c r="W43" s="572" t="s">
        <v>114</v>
      </c>
      <c r="X43" s="572"/>
      <c r="Y43" s="572"/>
      <c r="Z43" s="572" t="s">
        <v>113</v>
      </c>
      <c r="AA43" s="572"/>
      <c r="AB43" s="572"/>
      <c r="AC43" s="572" t="s">
        <v>107</v>
      </c>
      <c r="AD43" s="572"/>
      <c r="AE43" s="572"/>
      <c r="AF43" s="572" t="s">
        <v>112</v>
      </c>
      <c r="AG43" s="572"/>
      <c r="AH43" s="573"/>
    </row>
    <row r="44" spans="1:34" s="57" customFormat="1" ht="15.6" customHeight="1" x14ac:dyDescent="0.2">
      <c r="A44" s="660"/>
      <c r="B44" s="566"/>
      <c r="C44" s="567"/>
      <c r="D44" s="567"/>
      <c r="E44" s="567"/>
      <c r="F44" s="567"/>
      <c r="G44" s="567"/>
      <c r="H44" s="567"/>
      <c r="I44" s="567"/>
      <c r="J44" s="568"/>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73"/>
    </row>
    <row r="45" spans="1:34" s="57" customFormat="1" ht="15.95" customHeight="1" x14ac:dyDescent="0.2">
      <c r="A45" s="660"/>
      <c r="B45" s="569"/>
      <c r="C45" s="570"/>
      <c r="D45" s="570"/>
      <c r="E45" s="570"/>
      <c r="F45" s="570"/>
      <c r="G45" s="570"/>
      <c r="H45" s="570"/>
      <c r="I45" s="570"/>
      <c r="J45" s="571"/>
      <c r="K45" s="583" t="s">
        <v>111</v>
      </c>
      <c r="L45" s="584"/>
      <c r="M45" s="584"/>
      <c r="N45" s="584"/>
      <c r="O45" s="584"/>
      <c r="P45" s="584"/>
      <c r="Q45" s="584"/>
      <c r="R45" s="584"/>
      <c r="S45" s="585"/>
      <c r="T45" s="586"/>
      <c r="U45" s="538"/>
      <c r="V45" s="538"/>
      <c r="W45" s="538"/>
      <c r="X45" s="538"/>
      <c r="Y45" s="538"/>
      <c r="Z45" s="538"/>
      <c r="AA45" s="538"/>
      <c r="AB45" s="538"/>
      <c r="AC45" s="538"/>
      <c r="AD45" s="538"/>
      <c r="AE45" s="538"/>
      <c r="AF45" s="538"/>
      <c r="AG45" s="538"/>
      <c r="AH45" s="576"/>
    </row>
    <row r="46" spans="1:34" s="57" customFormat="1" ht="15.95" customHeight="1" x14ac:dyDescent="0.2">
      <c r="A46" s="660"/>
      <c r="B46" s="587" t="s">
        <v>110</v>
      </c>
      <c r="C46" s="588"/>
      <c r="D46" s="575"/>
      <c r="E46" s="575"/>
      <c r="F46" s="575"/>
      <c r="G46" s="575"/>
      <c r="H46" s="575"/>
      <c r="I46" s="575"/>
      <c r="J46" s="575"/>
      <c r="K46" s="535"/>
      <c r="L46" s="536"/>
      <c r="M46" s="536"/>
      <c r="N46" s="536"/>
      <c r="O46" s="536"/>
      <c r="P46" s="537" t="s">
        <v>103</v>
      </c>
      <c r="Q46" s="537"/>
      <c r="R46" s="538"/>
      <c r="S46" s="538"/>
      <c r="T46" s="538"/>
      <c r="U46" s="538"/>
      <c r="V46" s="537" t="s">
        <v>104</v>
      </c>
      <c r="W46" s="537"/>
      <c r="X46" s="536"/>
      <c r="Y46" s="536"/>
      <c r="Z46" s="536"/>
      <c r="AA46" s="536"/>
      <c r="AB46" s="537" t="s">
        <v>103</v>
      </c>
      <c r="AC46" s="537"/>
      <c r="AD46" s="538"/>
      <c r="AE46" s="538"/>
      <c r="AF46" s="538"/>
      <c r="AG46" s="538"/>
      <c r="AH46" s="576"/>
    </row>
    <row r="47" spans="1:34" s="57" customFormat="1" ht="15.95" customHeight="1" x14ac:dyDescent="0.2">
      <c r="A47" s="660"/>
      <c r="B47" s="61"/>
      <c r="C47" s="60"/>
      <c r="D47" s="577" t="s">
        <v>109</v>
      </c>
      <c r="E47" s="577"/>
      <c r="F47" s="578"/>
      <c r="G47" s="539" t="s">
        <v>108</v>
      </c>
      <c r="H47" s="540"/>
      <c r="I47" s="540"/>
      <c r="J47" s="541"/>
      <c r="K47" s="535"/>
      <c r="L47" s="536"/>
      <c r="M47" s="536"/>
      <c r="N47" s="536"/>
      <c r="O47" s="536"/>
      <c r="P47" s="537" t="s">
        <v>103</v>
      </c>
      <c r="Q47" s="537"/>
      <c r="R47" s="538"/>
      <c r="S47" s="538"/>
      <c r="T47" s="538"/>
      <c r="U47" s="538"/>
      <c r="V47" s="537" t="s">
        <v>104</v>
      </c>
      <c r="W47" s="537"/>
      <c r="X47" s="536"/>
      <c r="Y47" s="536"/>
      <c r="Z47" s="536"/>
      <c r="AA47" s="536"/>
      <c r="AB47" s="537" t="s">
        <v>103</v>
      </c>
      <c r="AC47" s="537"/>
      <c r="AD47" s="538"/>
      <c r="AE47" s="538"/>
      <c r="AF47" s="538"/>
      <c r="AG47" s="538"/>
      <c r="AH47" s="576"/>
    </row>
    <row r="48" spans="1:34" s="57" customFormat="1" ht="15.95" customHeight="1" x14ac:dyDescent="0.2">
      <c r="A48" s="660"/>
      <c r="B48" s="61"/>
      <c r="C48" s="60"/>
      <c r="D48" s="579"/>
      <c r="E48" s="579"/>
      <c r="F48" s="580"/>
      <c r="G48" s="539" t="s">
        <v>107</v>
      </c>
      <c r="H48" s="540"/>
      <c r="I48" s="540"/>
      <c r="J48" s="541"/>
      <c r="K48" s="535"/>
      <c r="L48" s="536"/>
      <c r="M48" s="536"/>
      <c r="N48" s="536"/>
      <c r="O48" s="536"/>
      <c r="P48" s="537" t="s">
        <v>103</v>
      </c>
      <c r="Q48" s="537"/>
      <c r="R48" s="538"/>
      <c r="S48" s="538"/>
      <c r="T48" s="538"/>
      <c r="U48" s="538"/>
      <c r="V48" s="537" t="s">
        <v>104</v>
      </c>
      <c r="W48" s="537"/>
      <c r="X48" s="536"/>
      <c r="Y48" s="536"/>
      <c r="Z48" s="536"/>
      <c r="AA48" s="536"/>
      <c r="AB48" s="537" t="s">
        <v>103</v>
      </c>
      <c r="AC48" s="537"/>
      <c r="AD48" s="538"/>
      <c r="AE48" s="538"/>
      <c r="AF48" s="538"/>
      <c r="AG48" s="538"/>
      <c r="AH48" s="576"/>
    </row>
    <row r="49" spans="1:34" s="57" customFormat="1" ht="15.95" customHeight="1" x14ac:dyDescent="0.2">
      <c r="A49" s="660"/>
      <c r="B49" s="59"/>
      <c r="C49" s="58"/>
      <c r="D49" s="581"/>
      <c r="E49" s="581"/>
      <c r="F49" s="582"/>
      <c r="G49" s="539" t="s">
        <v>106</v>
      </c>
      <c r="H49" s="540"/>
      <c r="I49" s="540"/>
      <c r="J49" s="541"/>
      <c r="K49" s="535"/>
      <c r="L49" s="536"/>
      <c r="M49" s="536"/>
      <c r="N49" s="536"/>
      <c r="O49" s="536"/>
      <c r="P49" s="537" t="s">
        <v>103</v>
      </c>
      <c r="Q49" s="537"/>
      <c r="R49" s="538"/>
      <c r="S49" s="538"/>
      <c r="T49" s="538"/>
      <c r="U49" s="538"/>
      <c r="V49" s="537" t="s">
        <v>104</v>
      </c>
      <c r="W49" s="537"/>
      <c r="X49" s="536"/>
      <c r="Y49" s="536"/>
      <c r="Z49" s="536"/>
      <c r="AA49" s="536"/>
      <c r="AB49" s="537" t="s">
        <v>103</v>
      </c>
      <c r="AC49" s="537"/>
      <c r="AD49" s="538"/>
      <c r="AE49" s="538"/>
      <c r="AF49" s="538"/>
      <c r="AG49" s="538"/>
      <c r="AH49" s="576"/>
    </row>
    <row r="50" spans="1:34" s="57" customFormat="1" ht="16.350000000000001" customHeight="1" x14ac:dyDescent="0.2">
      <c r="A50" s="660"/>
      <c r="B50" s="574" t="s">
        <v>105</v>
      </c>
      <c r="C50" s="575"/>
      <c r="D50" s="575"/>
      <c r="E50" s="575"/>
      <c r="F50" s="575"/>
      <c r="G50" s="575"/>
      <c r="H50" s="575"/>
      <c r="I50" s="575"/>
      <c r="J50" s="575"/>
      <c r="K50" s="535"/>
      <c r="L50" s="536"/>
      <c r="M50" s="536"/>
      <c r="N50" s="536"/>
      <c r="O50" s="536"/>
      <c r="P50" s="537" t="s">
        <v>103</v>
      </c>
      <c r="Q50" s="537"/>
      <c r="R50" s="538"/>
      <c r="S50" s="538"/>
      <c r="T50" s="538"/>
      <c r="U50" s="538"/>
      <c r="V50" s="537" t="s">
        <v>104</v>
      </c>
      <c r="W50" s="537"/>
      <c r="X50" s="536"/>
      <c r="Y50" s="536"/>
      <c r="Z50" s="536"/>
      <c r="AA50" s="536"/>
      <c r="AB50" s="537" t="s">
        <v>103</v>
      </c>
      <c r="AC50" s="537"/>
      <c r="AD50" s="538"/>
      <c r="AE50" s="538"/>
      <c r="AF50" s="538"/>
      <c r="AG50" s="538"/>
      <c r="AH50" s="576"/>
    </row>
    <row r="51" spans="1:34" s="57" customFormat="1" ht="16.350000000000001" customHeight="1" thickBot="1" x14ac:dyDescent="0.25">
      <c r="A51" s="660"/>
      <c r="B51" s="545" t="s">
        <v>102</v>
      </c>
      <c r="C51" s="546"/>
      <c r="D51" s="546"/>
      <c r="E51" s="546"/>
      <c r="F51" s="546"/>
      <c r="G51" s="546"/>
      <c r="H51" s="546"/>
      <c r="I51" s="546"/>
      <c r="J51" s="546"/>
      <c r="K51" s="547"/>
      <c r="L51" s="548"/>
      <c r="M51" s="548"/>
      <c r="N51" s="548"/>
      <c r="O51" s="548"/>
      <c r="P51" s="548"/>
      <c r="Q51" s="548"/>
      <c r="R51" s="548"/>
      <c r="S51" s="548"/>
      <c r="T51" s="549" t="s">
        <v>101</v>
      </c>
      <c r="U51" s="549"/>
      <c r="V51" s="549"/>
      <c r="W51" s="550"/>
      <c r="X51" s="550"/>
      <c r="Y51" s="550"/>
      <c r="Z51" s="550"/>
      <c r="AA51" s="550"/>
      <c r="AB51" s="550"/>
      <c r="AC51" s="550"/>
      <c r="AD51" s="550"/>
      <c r="AE51" s="550"/>
      <c r="AF51" s="550"/>
      <c r="AG51" s="550"/>
      <c r="AH51" s="551"/>
    </row>
    <row r="52" spans="1:34" s="57" customFormat="1" ht="14.25" customHeight="1" x14ac:dyDescent="0.2">
      <c r="A52" s="645" t="s">
        <v>121</v>
      </c>
      <c r="B52" s="648" t="s">
        <v>142</v>
      </c>
      <c r="C52" s="649"/>
      <c r="D52" s="649"/>
      <c r="E52" s="649"/>
      <c r="F52" s="649"/>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50"/>
    </row>
    <row r="53" spans="1:34" s="57" customFormat="1" ht="21.2" customHeight="1" x14ac:dyDescent="0.2">
      <c r="A53" s="646"/>
      <c r="B53" s="651" t="s">
        <v>141</v>
      </c>
      <c r="C53" s="652"/>
      <c r="D53" s="652"/>
      <c r="E53" s="652"/>
      <c r="F53" s="652"/>
      <c r="G53" s="652"/>
      <c r="H53" s="652"/>
      <c r="I53" s="652"/>
      <c r="J53" s="653"/>
      <c r="K53" s="626" t="s">
        <v>140</v>
      </c>
      <c r="L53" s="627"/>
      <c r="M53" s="627"/>
      <c r="N53" s="627"/>
      <c r="O53" s="627"/>
      <c r="P53" s="628"/>
      <c r="Q53" s="626" t="s">
        <v>139</v>
      </c>
      <c r="R53" s="627"/>
      <c r="S53" s="627"/>
      <c r="T53" s="627"/>
      <c r="U53" s="627"/>
      <c r="V53" s="628"/>
      <c r="W53" s="626" t="s">
        <v>138</v>
      </c>
      <c r="X53" s="627"/>
      <c r="Y53" s="627"/>
      <c r="Z53" s="627"/>
      <c r="AA53" s="627"/>
      <c r="AB53" s="628"/>
      <c r="AC53" s="657" t="s">
        <v>137</v>
      </c>
      <c r="AD53" s="658"/>
      <c r="AE53" s="658"/>
      <c r="AF53" s="658"/>
      <c r="AG53" s="658"/>
      <c r="AH53" s="659"/>
    </row>
    <row r="54" spans="1:34" s="57" customFormat="1" ht="16.350000000000001" customHeight="1" x14ac:dyDescent="0.2">
      <c r="A54" s="646"/>
      <c r="B54" s="654"/>
      <c r="C54" s="655"/>
      <c r="D54" s="655"/>
      <c r="E54" s="655"/>
      <c r="F54" s="655"/>
      <c r="G54" s="655"/>
      <c r="H54" s="655"/>
      <c r="I54" s="655"/>
      <c r="J54" s="656"/>
      <c r="K54" s="626" t="s">
        <v>136</v>
      </c>
      <c r="L54" s="627"/>
      <c r="M54" s="628"/>
      <c r="N54" s="626" t="s">
        <v>135</v>
      </c>
      <c r="O54" s="627"/>
      <c r="P54" s="628"/>
      <c r="Q54" s="626" t="s">
        <v>136</v>
      </c>
      <c r="R54" s="627"/>
      <c r="S54" s="628"/>
      <c r="T54" s="626" t="s">
        <v>135</v>
      </c>
      <c r="U54" s="627"/>
      <c r="V54" s="628"/>
      <c r="W54" s="626" t="s">
        <v>136</v>
      </c>
      <c r="X54" s="627"/>
      <c r="Y54" s="628"/>
      <c r="Z54" s="626" t="s">
        <v>135</v>
      </c>
      <c r="AA54" s="627"/>
      <c r="AB54" s="628"/>
      <c r="AC54" s="626" t="s">
        <v>136</v>
      </c>
      <c r="AD54" s="627"/>
      <c r="AE54" s="628"/>
      <c r="AF54" s="626" t="s">
        <v>135</v>
      </c>
      <c r="AG54" s="627"/>
      <c r="AH54" s="640"/>
    </row>
    <row r="55" spans="1:34" s="57" customFormat="1" ht="16.350000000000001" customHeight="1" x14ac:dyDescent="0.2">
      <c r="A55" s="646"/>
      <c r="B55" s="644" t="s">
        <v>134</v>
      </c>
      <c r="C55" s="627"/>
      <c r="D55" s="627"/>
      <c r="E55" s="627"/>
      <c r="F55" s="627"/>
      <c r="G55" s="627"/>
      <c r="H55" s="627"/>
      <c r="I55" s="627"/>
      <c r="J55" s="628"/>
      <c r="K55" s="626"/>
      <c r="L55" s="627"/>
      <c r="M55" s="628"/>
      <c r="N55" s="626"/>
      <c r="O55" s="627"/>
      <c r="P55" s="628"/>
      <c r="Q55" s="626"/>
      <c r="R55" s="627"/>
      <c r="S55" s="628"/>
      <c r="T55" s="626"/>
      <c r="U55" s="627"/>
      <c r="V55" s="628"/>
      <c r="W55" s="626"/>
      <c r="X55" s="627"/>
      <c r="Y55" s="628"/>
      <c r="Z55" s="626"/>
      <c r="AA55" s="627"/>
      <c r="AB55" s="628"/>
      <c r="AC55" s="626"/>
      <c r="AD55" s="627"/>
      <c r="AE55" s="628"/>
      <c r="AF55" s="626"/>
      <c r="AG55" s="627"/>
      <c r="AH55" s="640"/>
    </row>
    <row r="56" spans="1:34" s="57" customFormat="1" ht="16.350000000000001" customHeight="1" x14ac:dyDescent="0.2">
      <c r="A56" s="646"/>
      <c r="B56" s="644" t="s">
        <v>133</v>
      </c>
      <c r="C56" s="627"/>
      <c r="D56" s="627"/>
      <c r="E56" s="627"/>
      <c r="F56" s="627"/>
      <c r="G56" s="627"/>
      <c r="H56" s="627"/>
      <c r="I56" s="627"/>
      <c r="J56" s="628"/>
      <c r="K56" s="626"/>
      <c r="L56" s="627"/>
      <c r="M56" s="628"/>
      <c r="N56" s="626"/>
      <c r="O56" s="627"/>
      <c r="P56" s="628"/>
      <c r="Q56" s="626"/>
      <c r="R56" s="627"/>
      <c r="S56" s="628"/>
      <c r="T56" s="626"/>
      <c r="U56" s="627"/>
      <c r="V56" s="628"/>
      <c r="W56" s="626"/>
      <c r="X56" s="627"/>
      <c r="Y56" s="628"/>
      <c r="Z56" s="626"/>
      <c r="AA56" s="627"/>
      <c r="AB56" s="628"/>
      <c r="AC56" s="626"/>
      <c r="AD56" s="627"/>
      <c r="AE56" s="628"/>
      <c r="AF56" s="626"/>
      <c r="AG56" s="627"/>
      <c r="AH56" s="640"/>
    </row>
    <row r="57" spans="1:34" s="57" customFormat="1" ht="14.25" customHeight="1" x14ac:dyDescent="0.2">
      <c r="A57" s="646"/>
      <c r="B57" s="641" t="s">
        <v>120</v>
      </c>
      <c r="C57" s="642"/>
      <c r="D57" s="642"/>
      <c r="E57" s="642"/>
      <c r="F57" s="642"/>
      <c r="G57" s="642"/>
      <c r="H57" s="642"/>
      <c r="I57" s="642"/>
      <c r="J57" s="642"/>
      <c r="K57" s="642"/>
      <c r="L57" s="642"/>
      <c r="M57" s="642"/>
      <c r="N57" s="642"/>
      <c r="O57" s="642"/>
      <c r="P57" s="642"/>
      <c r="Q57" s="642"/>
      <c r="R57" s="642"/>
      <c r="S57" s="642"/>
      <c r="T57" s="642"/>
      <c r="U57" s="642"/>
      <c r="V57" s="642"/>
      <c r="W57" s="642"/>
      <c r="X57" s="642"/>
      <c r="Y57" s="642"/>
      <c r="Z57" s="642"/>
      <c r="AA57" s="642"/>
      <c r="AB57" s="642"/>
      <c r="AC57" s="642"/>
      <c r="AD57" s="642"/>
      <c r="AE57" s="642"/>
      <c r="AF57" s="642"/>
      <c r="AG57" s="642"/>
      <c r="AH57" s="643"/>
    </row>
    <row r="58" spans="1:34" s="57" customFormat="1" ht="16.350000000000001" customHeight="1" x14ac:dyDescent="0.2">
      <c r="A58" s="646"/>
      <c r="B58" s="563" t="s">
        <v>119</v>
      </c>
      <c r="C58" s="564"/>
      <c r="D58" s="564"/>
      <c r="E58" s="564"/>
      <c r="F58" s="564"/>
      <c r="G58" s="564"/>
      <c r="H58" s="564"/>
      <c r="I58" s="564"/>
      <c r="J58" s="565"/>
      <c r="K58" s="572" t="s">
        <v>118</v>
      </c>
      <c r="L58" s="572"/>
      <c r="M58" s="572"/>
      <c r="N58" s="572" t="s">
        <v>117</v>
      </c>
      <c r="O58" s="572"/>
      <c r="P58" s="572"/>
      <c r="Q58" s="572" t="s">
        <v>116</v>
      </c>
      <c r="R58" s="572"/>
      <c r="S58" s="572"/>
      <c r="T58" s="572" t="s">
        <v>115</v>
      </c>
      <c r="U58" s="572"/>
      <c r="V58" s="572"/>
      <c r="W58" s="572" t="s">
        <v>114</v>
      </c>
      <c r="X58" s="572"/>
      <c r="Y58" s="572"/>
      <c r="Z58" s="572" t="s">
        <v>113</v>
      </c>
      <c r="AA58" s="572"/>
      <c r="AB58" s="572"/>
      <c r="AC58" s="572" t="s">
        <v>107</v>
      </c>
      <c r="AD58" s="572"/>
      <c r="AE58" s="572"/>
      <c r="AF58" s="572" t="s">
        <v>112</v>
      </c>
      <c r="AG58" s="572"/>
      <c r="AH58" s="573"/>
    </row>
    <row r="59" spans="1:34" s="57" customFormat="1" ht="15.6" customHeight="1" x14ac:dyDescent="0.2">
      <c r="A59" s="646"/>
      <c r="B59" s="566"/>
      <c r="C59" s="567"/>
      <c r="D59" s="567"/>
      <c r="E59" s="567"/>
      <c r="F59" s="567"/>
      <c r="G59" s="567"/>
      <c r="H59" s="567"/>
      <c r="I59" s="567"/>
      <c r="J59" s="568"/>
      <c r="K59" s="572"/>
      <c r="L59" s="572"/>
      <c r="M59" s="572"/>
      <c r="N59" s="572"/>
      <c r="O59" s="572"/>
      <c r="P59" s="572"/>
      <c r="Q59" s="572"/>
      <c r="R59" s="572"/>
      <c r="S59" s="572"/>
      <c r="T59" s="572"/>
      <c r="U59" s="572"/>
      <c r="V59" s="572"/>
      <c r="W59" s="572"/>
      <c r="X59" s="572"/>
      <c r="Y59" s="572"/>
      <c r="Z59" s="572"/>
      <c r="AA59" s="572"/>
      <c r="AB59" s="572"/>
      <c r="AC59" s="572"/>
      <c r="AD59" s="572"/>
      <c r="AE59" s="572"/>
      <c r="AF59" s="572"/>
      <c r="AG59" s="572"/>
      <c r="AH59" s="573"/>
    </row>
    <row r="60" spans="1:34" s="57" customFormat="1" ht="15.95" customHeight="1" x14ac:dyDescent="0.2">
      <c r="A60" s="646"/>
      <c r="B60" s="569"/>
      <c r="C60" s="570"/>
      <c r="D60" s="570"/>
      <c r="E60" s="570"/>
      <c r="F60" s="570"/>
      <c r="G60" s="570"/>
      <c r="H60" s="570"/>
      <c r="I60" s="570"/>
      <c r="J60" s="571"/>
      <c r="K60" s="583" t="s">
        <v>111</v>
      </c>
      <c r="L60" s="584"/>
      <c r="M60" s="584"/>
      <c r="N60" s="584"/>
      <c r="O60" s="584"/>
      <c r="P60" s="584"/>
      <c r="Q60" s="584"/>
      <c r="R60" s="584"/>
      <c r="S60" s="585"/>
      <c r="T60" s="586"/>
      <c r="U60" s="538"/>
      <c r="V60" s="538"/>
      <c r="W60" s="538"/>
      <c r="X60" s="538"/>
      <c r="Y60" s="538"/>
      <c r="Z60" s="538"/>
      <c r="AA60" s="538"/>
      <c r="AB60" s="538"/>
      <c r="AC60" s="538"/>
      <c r="AD60" s="538"/>
      <c r="AE60" s="538"/>
      <c r="AF60" s="538"/>
      <c r="AG60" s="538"/>
      <c r="AH60" s="576"/>
    </row>
    <row r="61" spans="1:34" s="57" customFormat="1" ht="15.95" customHeight="1" x14ac:dyDescent="0.2">
      <c r="A61" s="646"/>
      <c r="B61" s="587" t="s">
        <v>110</v>
      </c>
      <c r="C61" s="588"/>
      <c r="D61" s="575"/>
      <c r="E61" s="575"/>
      <c r="F61" s="575"/>
      <c r="G61" s="575"/>
      <c r="H61" s="575"/>
      <c r="I61" s="575"/>
      <c r="J61" s="575"/>
      <c r="K61" s="535"/>
      <c r="L61" s="536"/>
      <c r="M61" s="536"/>
      <c r="N61" s="536"/>
      <c r="O61" s="536"/>
      <c r="P61" s="537" t="s">
        <v>103</v>
      </c>
      <c r="Q61" s="537"/>
      <c r="R61" s="538"/>
      <c r="S61" s="538"/>
      <c r="T61" s="538"/>
      <c r="U61" s="538"/>
      <c r="V61" s="537" t="s">
        <v>104</v>
      </c>
      <c r="W61" s="537"/>
      <c r="X61" s="536"/>
      <c r="Y61" s="536"/>
      <c r="Z61" s="536"/>
      <c r="AA61" s="536"/>
      <c r="AB61" s="537" t="s">
        <v>103</v>
      </c>
      <c r="AC61" s="537"/>
      <c r="AD61" s="538"/>
      <c r="AE61" s="538"/>
      <c r="AF61" s="538"/>
      <c r="AG61" s="538"/>
      <c r="AH61" s="576"/>
    </row>
    <row r="62" spans="1:34" s="57" customFormat="1" ht="15.95" customHeight="1" x14ac:dyDescent="0.2">
      <c r="A62" s="646"/>
      <c r="B62" s="61"/>
      <c r="C62" s="60"/>
      <c r="D62" s="577" t="s">
        <v>109</v>
      </c>
      <c r="E62" s="577"/>
      <c r="F62" s="578"/>
      <c r="G62" s="539" t="s">
        <v>108</v>
      </c>
      <c r="H62" s="540"/>
      <c r="I62" s="540"/>
      <c r="J62" s="541"/>
      <c r="K62" s="535"/>
      <c r="L62" s="536"/>
      <c r="M62" s="536"/>
      <c r="N62" s="536"/>
      <c r="O62" s="536"/>
      <c r="P62" s="537" t="s">
        <v>103</v>
      </c>
      <c r="Q62" s="537"/>
      <c r="R62" s="538"/>
      <c r="S62" s="538"/>
      <c r="T62" s="538"/>
      <c r="U62" s="538"/>
      <c r="V62" s="537" t="s">
        <v>104</v>
      </c>
      <c r="W62" s="537"/>
      <c r="X62" s="536"/>
      <c r="Y62" s="536"/>
      <c r="Z62" s="536"/>
      <c r="AA62" s="536"/>
      <c r="AB62" s="537" t="s">
        <v>103</v>
      </c>
      <c r="AC62" s="537"/>
      <c r="AD62" s="538"/>
      <c r="AE62" s="538"/>
      <c r="AF62" s="538"/>
      <c r="AG62" s="538"/>
      <c r="AH62" s="576"/>
    </row>
    <row r="63" spans="1:34" s="57" customFormat="1" ht="15.95" customHeight="1" x14ac:dyDescent="0.2">
      <c r="A63" s="646"/>
      <c r="B63" s="61"/>
      <c r="C63" s="60"/>
      <c r="D63" s="579"/>
      <c r="E63" s="579"/>
      <c r="F63" s="580"/>
      <c r="G63" s="539" t="s">
        <v>107</v>
      </c>
      <c r="H63" s="540"/>
      <c r="I63" s="540"/>
      <c r="J63" s="541"/>
      <c r="K63" s="535"/>
      <c r="L63" s="536"/>
      <c r="M63" s="536"/>
      <c r="N63" s="536"/>
      <c r="O63" s="536"/>
      <c r="P63" s="537" t="s">
        <v>103</v>
      </c>
      <c r="Q63" s="537"/>
      <c r="R63" s="538"/>
      <c r="S63" s="538"/>
      <c r="T63" s="538"/>
      <c r="U63" s="538"/>
      <c r="V63" s="537" t="s">
        <v>104</v>
      </c>
      <c r="W63" s="537"/>
      <c r="X63" s="536"/>
      <c r="Y63" s="536"/>
      <c r="Z63" s="536"/>
      <c r="AA63" s="536"/>
      <c r="AB63" s="537" t="s">
        <v>103</v>
      </c>
      <c r="AC63" s="537"/>
      <c r="AD63" s="538"/>
      <c r="AE63" s="538"/>
      <c r="AF63" s="538"/>
      <c r="AG63" s="538"/>
      <c r="AH63" s="576"/>
    </row>
    <row r="64" spans="1:34" s="57" customFormat="1" ht="15.95" customHeight="1" x14ac:dyDescent="0.2">
      <c r="A64" s="646"/>
      <c r="B64" s="59"/>
      <c r="C64" s="58"/>
      <c r="D64" s="581"/>
      <c r="E64" s="581"/>
      <c r="F64" s="582"/>
      <c r="G64" s="539" t="s">
        <v>106</v>
      </c>
      <c r="H64" s="540"/>
      <c r="I64" s="540"/>
      <c r="J64" s="541"/>
      <c r="K64" s="535"/>
      <c r="L64" s="536"/>
      <c r="M64" s="536"/>
      <c r="N64" s="536"/>
      <c r="O64" s="536"/>
      <c r="P64" s="537" t="s">
        <v>103</v>
      </c>
      <c r="Q64" s="537"/>
      <c r="R64" s="538"/>
      <c r="S64" s="538"/>
      <c r="T64" s="538"/>
      <c r="U64" s="538"/>
      <c r="V64" s="537" t="s">
        <v>104</v>
      </c>
      <c r="W64" s="537"/>
      <c r="X64" s="536"/>
      <c r="Y64" s="536"/>
      <c r="Z64" s="536"/>
      <c r="AA64" s="536"/>
      <c r="AB64" s="537" t="s">
        <v>103</v>
      </c>
      <c r="AC64" s="537"/>
      <c r="AD64" s="538"/>
      <c r="AE64" s="538"/>
      <c r="AF64" s="538"/>
      <c r="AG64" s="538"/>
      <c r="AH64" s="576"/>
    </row>
    <row r="65" spans="1:34" s="57" customFormat="1" ht="16.350000000000001" customHeight="1" x14ac:dyDescent="0.2">
      <c r="A65" s="646"/>
      <c r="B65" s="574" t="s">
        <v>105</v>
      </c>
      <c r="C65" s="575"/>
      <c r="D65" s="575"/>
      <c r="E65" s="575"/>
      <c r="F65" s="575"/>
      <c r="G65" s="575"/>
      <c r="H65" s="575"/>
      <c r="I65" s="575"/>
      <c r="J65" s="575"/>
      <c r="K65" s="535"/>
      <c r="L65" s="536"/>
      <c r="M65" s="536"/>
      <c r="N65" s="536"/>
      <c r="O65" s="536"/>
      <c r="P65" s="537" t="s">
        <v>103</v>
      </c>
      <c r="Q65" s="537"/>
      <c r="R65" s="538"/>
      <c r="S65" s="538"/>
      <c r="T65" s="538"/>
      <c r="U65" s="538"/>
      <c r="V65" s="537" t="s">
        <v>104</v>
      </c>
      <c r="W65" s="537"/>
      <c r="X65" s="536"/>
      <c r="Y65" s="536"/>
      <c r="Z65" s="536"/>
      <c r="AA65" s="536"/>
      <c r="AB65" s="537" t="s">
        <v>103</v>
      </c>
      <c r="AC65" s="537"/>
      <c r="AD65" s="538"/>
      <c r="AE65" s="538"/>
      <c r="AF65" s="538"/>
      <c r="AG65" s="538"/>
      <c r="AH65" s="576"/>
    </row>
    <row r="66" spans="1:34" s="57" customFormat="1" ht="16.350000000000001" customHeight="1" thickBot="1" x14ac:dyDescent="0.25">
      <c r="A66" s="647"/>
      <c r="B66" s="545" t="s">
        <v>102</v>
      </c>
      <c r="C66" s="546"/>
      <c r="D66" s="546"/>
      <c r="E66" s="546"/>
      <c r="F66" s="546"/>
      <c r="G66" s="546"/>
      <c r="H66" s="546"/>
      <c r="I66" s="546"/>
      <c r="J66" s="546"/>
      <c r="K66" s="547"/>
      <c r="L66" s="548"/>
      <c r="M66" s="548"/>
      <c r="N66" s="548"/>
      <c r="O66" s="548"/>
      <c r="P66" s="548"/>
      <c r="Q66" s="548"/>
      <c r="R66" s="548"/>
      <c r="S66" s="548"/>
      <c r="T66" s="549" t="s">
        <v>101</v>
      </c>
      <c r="U66" s="549"/>
      <c r="V66" s="549"/>
      <c r="W66" s="550"/>
      <c r="X66" s="550"/>
      <c r="Y66" s="550"/>
      <c r="Z66" s="550"/>
      <c r="AA66" s="550"/>
      <c r="AB66" s="550"/>
      <c r="AC66" s="550"/>
      <c r="AD66" s="550"/>
      <c r="AE66" s="550"/>
      <c r="AF66" s="550"/>
      <c r="AG66" s="550"/>
      <c r="AH66" s="551"/>
    </row>
    <row r="67" spans="1:34" s="57" customFormat="1" ht="15.95" customHeight="1" thickBot="1" x14ac:dyDescent="0.25">
      <c r="A67" s="611" t="s">
        <v>3</v>
      </c>
      <c r="B67" s="601"/>
      <c r="C67" s="601"/>
      <c r="D67" s="601"/>
      <c r="E67" s="601"/>
      <c r="F67" s="601"/>
      <c r="G67" s="612"/>
      <c r="H67" s="554" t="s">
        <v>132</v>
      </c>
      <c r="I67" s="555"/>
      <c r="J67" s="555"/>
      <c r="K67" s="555"/>
      <c r="L67" s="555"/>
      <c r="M67" s="555"/>
      <c r="N67" s="555"/>
      <c r="O67" s="555"/>
      <c r="P67" s="555"/>
      <c r="Q67" s="555"/>
      <c r="R67" s="555"/>
      <c r="S67" s="555"/>
      <c r="T67" s="555"/>
      <c r="U67" s="555"/>
      <c r="V67" s="555"/>
      <c r="W67" s="555"/>
      <c r="X67" s="555"/>
      <c r="Y67" s="555"/>
      <c r="Z67" s="555"/>
      <c r="AA67" s="555"/>
      <c r="AB67" s="555"/>
      <c r="AC67" s="555"/>
      <c r="AD67" s="555"/>
      <c r="AE67" s="555"/>
      <c r="AF67" s="555"/>
      <c r="AG67" s="555"/>
      <c r="AH67" s="556"/>
    </row>
    <row r="68" spans="1:34" s="57" customFormat="1" ht="15.95" customHeight="1" x14ac:dyDescent="0.2"/>
    <row r="69" spans="1:34" s="57" customFormat="1" ht="15.95" customHeight="1" thickBot="1" x14ac:dyDescent="0.2">
      <c r="A69" s="613" t="s">
        <v>131</v>
      </c>
      <c r="B69" s="613"/>
      <c r="C69" s="613"/>
      <c r="D69" s="613"/>
      <c r="E69" s="613"/>
      <c r="F69" s="613"/>
      <c r="G69" s="613"/>
      <c r="H69" s="613"/>
      <c r="I69" s="613"/>
      <c r="J69" s="613"/>
      <c r="K69" s="613"/>
      <c r="L69" s="613"/>
      <c r="M69" s="613"/>
      <c r="N69" s="613"/>
      <c r="O69" s="613"/>
      <c r="P69" s="613"/>
      <c r="Q69" s="613"/>
      <c r="R69" s="613"/>
      <c r="S69" s="613"/>
      <c r="T69" s="613"/>
      <c r="U69" s="613"/>
      <c r="V69" s="613"/>
      <c r="W69" s="613"/>
      <c r="X69" s="613"/>
      <c r="Y69" s="613"/>
      <c r="Z69" s="613"/>
      <c r="AA69" s="613"/>
      <c r="AB69" s="613"/>
      <c r="AC69" s="613"/>
      <c r="AD69" s="613"/>
      <c r="AE69" s="613"/>
      <c r="AF69" s="613"/>
      <c r="AG69" s="613"/>
      <c r="AH69" s="613"/>
    </row>
    <row r="70" spans="1:34" s="57" customFormat="1" ht="15.95" customHeight="1" x14ac:dyDescent="0.2">
      <c r="A70" s="614" t="s">
        <v>130</v>
      </c>
      <c r="B70" s="615"/>
      <c r="C70" s="620" t="s">
        <v>45</v>
      </c>
      <c r="D70" s="621"/>
      <c r="E70" s="621"/>
      <c r="F70" s="621"/>
      <c r="G70" s="622"/>
      <c r="H70" s="623"/>
      <c r="I70" s="624"/>
      <c r="J70" s="624"/>
      <c r="K70" s="624"/>
      <c r="L70" s="624"/>
      <c r="M70" s="624"/>
      <c r="N70" s="624"/>
      <c r="O70" s="624"/>
      <c r="P70" s="624"/>
      <c r="Q70" s="624"/>
      <c r="R70" s="624"/>
      <c r="S70" s="624"/>
      <c r="T70" s="624"/>
      <c r="U70" s="624"/>
      <c r="V70" s="624"/>
      <c r="W70" s="624"/>
      <c r="X70" s="624"/>
      <c r="Y70" s="624"/>
      <c r="Z70" s="624"/>
      <c r="AA70" s="624"/>
      <c r="AB70" s="624"/>
      <c r="AC70" s="624"/>
      <c r="AD70" s="624"/>
      <c r="AE70" s="624"/>
      <c r="AF70" s="624"/>
      <c r="AG70" s="624"/>
      <c r="AH70" s="625"/>
    </row>
    <row r="71" spans="1:34" s="57" customFormat="1" ht="15.95" customHeight="1" x14ac:dyDescent="0.2">
      <c r="A71" s="616"/>
      <c r="B71" s="617"/>
      <c r="C71" s="626" t="s">
        <v>129</v>
      </c>
      <c r="D71" s="627"/>
      <c r="E71" s="627"/>
      <c r="F71" s="627"/>
      <c r="G71" s="628"/>
      <c r="H71" s="629"/>
      <c r="I71" s="629"/>
      <c r="J71" s="629"/>
      <c r="K71" s="629"/>
      <c r="L71" s="629"/>
      <c r="M71" s="629"/>
      <c r="N71" s="629"/>
      <c r="O71" s="629"/>
      <c r="P71" s="629"/>
      <c r="Q71" s="629"/>
      <c r="R71" s="629"/>
      <c r="S71" s="629"/>
      <c r="T71" s="629"/>
      <c r="U71" s="629"/>
      <c r="V71" s="629"/>
      <c r="W71" s="629"/>
      <c r="X71" s="629"/>
      <c r="Y71" s="629"/>
      <c r="Z71" s="629"/>
      <c r="AA71" s="629"/>
      <c r="AB71" s="629"/>
      <c r="AC71" s="629"/>
      <c r="AD71" s="629"/>
      <c r="AE71" s="629"/>
      <c r="AF71" s="629"/>
      <c r="AG71" s="629"/>
      <c r="AH71" s="630"/>
    </row>
    <row r="72" spans="1:34" s="57" customFormat="1" ht="16.350000000000001" customHeight="1" x14ac:dyDescent="0.2">
      <c r="A72" s="616"/>
      <c r="B72" s="617"/>
      <c r="C72" s="602" t="s">
        <v>38</v>
      </c>
      <c r="D72" s="602"/>
      <c r="E72" s="602"/>
      <c r="F72" s="602"/>
      <c r="G72" s="602"/>
      <c r="H72" s="474" t="s">
        <v>48</v>
      </c>
      <c r="I72" s="475"/>
      <c r="J72" s="475"/>
      <c r="K72" s="475"/>
      <c r="L72" s="638"/>
      <c r="M72" s="638"/>
      <c r="N72" s="26" t="s">
        <v>49</v>
      </c>
      <c r="O72" s="638"/>
      <c r="P72" s="638"/>
      <c r="Q72" s="27" t="s">
        <v>50</v>
      </c>
      <c r="R72" s="475"/>
      <c r="S72" s="475"/>
      <c r="T72" s="475"/>
      <c r="U72" s="475"/>
      <c r="V72" s="475"/>
      <c r="W72" s="475"/>
      <c r="X72" s="475"/>
      <c r="Y72" s="475"/>
      <c r="Z72" s="475"/>
      <c r="AA72" s="475"/>
      <c r="AB72" s="475"/>
      <c r="AC72" s="475"/>
      <c r="AD72" s="475"/>
      <c r="AE72" s="475"/>
      <c r="AF72" s="475"/>
      <c r="AG72" s="475"/>
      <c r="AH72" s="639"/>
    </row>
    <row r="73" spans="1:34" s="57" customFormat="1" ht="16.350000000000001" customHeight="1" x14ac:dyDescent="0.2">
      <c r="A73" s="616"/>
      <c r="B73" s="617"/>
      <c r="C73" s="602"/>
      <c r="D73" s="602"/>
      <c r="E73" s="602"/>
      <c r="F73" s="602"/>
      <c r="G73" s="602"/>
      <c r="H73" s="478"/>
      <c r="I73" s="429"/>
      <c r="J73" s="429"/>
      <c r="K73" s="429"/>
      <c r="L73" s="28" t="s">
        <v>51</v>
      </c>
      <c r="M73" s="28" t="s">
        <v>52</v>
      </c>
      <c r="N73" s="429"/>
      <c r="O73" s="429"/>
      <c r="P73" s="429"/>
      <c r="Q73" s="429"/>
      <c r="R73" s="429"/>
      <c r="S73" s="429"/>
      <c r="T73" s="429"/>
      <c r="U73" s="429"/>
      <c r="V73" s="28" t="s">
        <v>53</v>
      </c>
      <c r="W73" s="28" t="s">
        <v>54</v>
      </c>
      <c r="X73" s="429"/>
      <c r="Y73" s="429"/>
      <c r="Z73" s="429"/>
      <c r="AA73" s="429"/>
      <c r="AB73" s="429"/>
      <c r="AC73" s="429"/>
      <c r="AD73" s="429"/>
      <c r="AE73" s="429"/>
      <c r="AF73" s="429"/>
      <c r="AG73" s="429"/>
      <c r="AH73" s="631"/>
    </row>
    <row r="74" spans="1:34" s="57" customFormat="1" ht="16.350000000000001" customHeight="1" x14ac:dyDescent="0.2">
      <c r="A74" s="616"/>
      <c r="B74" s="617"/>
      <c r="C74" s="602"/>
      <c r="D74" s="602"/>
      <c r="E74" s="602"/>
      <c r="F74" s="602"/>
      <c r="G74" s="602"/>
      <c r="H74" s="478"/>
      <c r="I74" s="429"/>
      <c r="J74" s="429"/>
      <c r="K74" s="429"/>
      <c r="L74" s="28" t="s">
        <v>55</v>
      </c>
      <c r="M74" s="28" t="s">
        <v>56</v>
      </c>
      <c r="N74" s="429"/>
      <c r="O74" s="429"/>
      <c r="P74" s="429"/>
      <c r="Q74" s="429"/>
      <c r="R74" s="429"/>
      <c r="S74" s="429"/>
      <c r="T74" s="429"/>
      <c r="U74" s="429"/>
      <c r="V74" s="28" t="s">
        <v>57</v>
      </c>
      <c r="W74" s="28" t="s">
        <v>58</v>
      </c>
      <c r="X74" s="429"/>
      <c r="Y74" s="429"/>
      <c r="Z74" s="429"/>
      <c r="AA74" s="429"/>
      <c r="AB74" s="429"/>
      <c r="AC74" s="429"/>
      <c r="AD74" s="429"/>
      <c r="AE74" s="429"/>
      <c r="AF74" s="429"/>
      <c r="AG74" s="429"/>
      <c r="AH74" s="631"/>
    </row>
    <row r="75" spans="1:34" s="57" customFormat="1" ht="18.95" customHeight="1" x14ac:dyDescent="0.2">
      <c r="A75" s="616"/>
      <c r="B75" s="617"/>
      <c r="C75" s="602"/>
      <c r="D75" s="602"/>
      <c r="E75" s="602"/>
      <c r="F75" s="602"/>
      <c r="G75" s="602"/>
      <c r="H75" s="635"/>
      <c r="I75" s="636"/>
      <c r="J75" s="636"/>
      <c r="K75" s="636"/>
      <c r="L75" s="636"/>
      <c r="M75" s="636"/>
      <c r="N75" s="636"/>
      <c r="O75" s="636"/>
      <c r="P75" s="636"/>
      <c r="Q75" s="636"/>
      <c r="R75" s="636"/>
      <c r="S75" s="636"/>
      <c r="T75" s="636"/>
      <c r="U75" s="636"/>
      <c r="V75" s="636"/>
      <c r="W75" s="636"/>
      <c r="X75" s="636"/>
      <c r="Y75" s="636"/>
      <c r="Z75" s="636"/>
      <c r="AA75" s="636"/>
      <c r="AB75" s="636"/>
      <c r="AC75" s="636"/>
      <c r="AD75" s="636"/>
      <c r="AE75" s="636"/>
      <c r="AF75" s="636"/>
      <c r="AG75" s="636"/>
      <c r="AH75" s="637"/>
    </row>
    <row r="76" spans="1:34" s="57" customFormat="1" ht="15" customHeight="1" x14ac:dyDescent="0.2">
      <c r="A76" s="616"/>
      <c r="B76" s="617"/>
      <c r="C76" s="602" t="s">
        <v>128</v>
      </c>
      <c r="D76" s="602"/>
      <c r="E76" s="602"/>
      <c r="F76" s="602"/>
      <c r="G76" s="602"/>
      <c r="H76" s="604" t="s">
        <v>60</v>
      </c>
      <c r="I76" s="605"/>
      <c r="J76" s="606"/>
      <c r="K76" s="526"/>
      <c r="L76" s="527"/>
      <c r="M76" s="527"/>
      <c r="N76" s="527"/>
      <c r="O76" s="527"/>
      <c r="P76" s="527"/>
      <c r="Q76" s="34" t="s">
        <v>61</v>
      </c>
      <c r="R76" s="35"/>
      <c r="S76" s="528"/>
      <c r="T76" s="528"/>
      <c r="U76" s="529"/>
      <c r="V76" s="604" t="s">
        <v>62</v>
      </c>
      <c r="W76" s="605"/>
      <c r="X76" s="606"/>
      <c r="Y76" s="607"/>
      <c r="Z76" s="608"/>
      <c r="AA76" s="608"/>
      <c r="AB76" s="608"/>
      <c r="AC76" s="608"/>
      <c r="AD76" s="608"/>
      <c r="AE76" s="608"/>
      <c r="AF76" s="608"/>
      <c r="AG76" s="608"/>
      <c r="AH76" s="609"/>
    </row>
    <row r="77" spans="1:34" s="57" customFormat="1" ht="15" customHeight="1" thickBot="1" x14ac:dyDescent="0.25">
      <c r="A77" s="618"/>
      <c r="B77" s="619"/>
      <c r="C77" s="603"/>
      <c r="D77" s="603"/>
      <c r="E77" s="603"/>
      <c r="F77" s="603"/>
      <c r="G77" s="603"/>
      <c r="H77" s="610" t="s">
        <v>63</v>
      </c>
      <c r="I77" s="610"/>
      <c r="J77" s="610"/>
      <c r="K77" s="632"/>
      <c r="L77" s="633"/>
      <c r="M77" s="633"/>
      <c r="N77" s="633"/>
      <c r="O77" s="633"/>
      <c r="P77" s="633"/>
      <c r="Q77" s="633"/>
      <c r="R77" s="633"/>
      <c r="S77" s="633"/>
      <c r="T77" s="633"/>
      <c r="U77" s="633"/>
      <c r="V77" s="633"/>
      <c r="W77" s="633"/>
      <c r="X77" s="633"/>
      <c r="Y77" s="633"/>
      <c r="Z77" s="633"/>
      <c r="AA77" s="633"/>
      <c r="AB77" s="633"/>
      <c r="AC77" s="633"/>
      <c r="AD77" s="633"/>
      <c r="AE77" s="633"/>
      <c r="AF77" s="633"/>
      <c r="AG77" s="633"/>
      <c r="AH77" s="634"/>
    </row>
    <row r="78" spans="1:34" s="57" customFormat="1" ht="15" customHeight="1" x14ac:dyDescent="0.2">
      <c r="A78" s="591" t="s">
        <v>120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592"/>
      <c r="AB78" s="592"/>
      <c r="AC78" s="592"/>
      <c r="AD78" s="592"/>
      <c r="AE78" s="592"/>
      <c r="AF78" s="592"/>
      <c r="AG78" s="592"/>
      <c r="AH78" s="593"/>
    </row>
    <row r="79" spans="1:34" s="62" customFormat="1" ht="15" customHeight="1" thickBot="1" x14ac:dyDescent="0.25">
      <c r="A79" s="594" t="s">
        <v>127</v>
      </c>
      <c r="B79" s="595"/>
      <c r="C79" s="595"/>
      <c r="D79" s="595"/>
      <c r="E79" s="595"/>
      <c r="F79" s="595"/>
      <c r="G79" s="595"/>
      <c r="H79" s="595"/>
      <c r="I79" s="595"/>
      <c r="J79" s="595"/>
      <c r="K79" s="595"/>
      <c r="L79" s="595"/>
      <c r="M79" s="596"/>
      <c r="N79" s="597"/>
      <c r="O79" s="598"/>
      <c r="P79" s="598"/>
      <c r="Q79" s="66" t="s">
        <v>126</v>
      </c>
      <c r="R79" s="65"/>
      <c r="S79" s="599" t="s">
        <v>125</v>
      </c>
      <c r="T79" s="595"/>
      <c r="U79" s="595"/>
      <c r="V79" s="595"/>
      <c r="W79" s="595"/>
      <c r="X79" s="595"/>
      <c r="Y79" s="595"/>
      <c r="Z79" s="595"/>
      <c r="AA79" s="595"/>
      <c r="AB79" s="595"/>
      <c r="AC79" s="596"/>
      <c r="AD79" s="600"/>
      <c r="AE79" s="601"/>
      <c r="AF79" s="601"/>
      <c r="AG79" s="64" t="s">
        <v>124</v>
      </c>
      <c r="AH79" s="63"/>
    </row>
    <row r="80" spans="1:34" s="57" customFormat="1" ht="20.100000000000001" customHeight="1" x14ac:dyDescent="0.2">
      <c r="A80" s="557" t="s">
        <v>123</v>
      </c>
      <c r="B80" s="561" t="s">
        <v>120</v>
      </c>
      <c r="C80" s="561"/>
      <c r="D80" s="561"/>
      <c r="E80" s="561"/>
      <c r="F80" s="561"/>
      <c r="G80" s="561"/>
      <c r="H80" s="561"/>
      <c r="I80" s="561"/>
      <c r="J80" s="561"/>
      <c r="K80" s="561"/>
      <c r="L80" s="561"/>
      <c r="M80" s="561"/>
      <c r="N80" s="561"/>
      <c r="O80" s="561"/>
      <c r="P80" s="561"/>
      <c r="Q80" s="561"/>
      <c r="R80" s="561"/>
      <c r="S80" s="561"/>
      <c r="T80" s="561"/>
      <c r="U80" s="561"/>
      <c r="V80" s="561"/>
      <c r="W80" s="561"/>
      <c r="X80" s="561"/>
      <c r="Y80" s="561"/>
      <c r="Z80" s="561"/>
      <c r="AA80" s="561"/>
      <c r="AB80" s="561"/>
      <c r="AC80" s="561"/>
      <c r="AD80" s="561"/>
      <c r="AE80" s="561"/>
      <c r="AF80" s="561"/>
      <c r="AG80" s="561"/>
      <c r="AH80" s="562"/>
    </row>
    <row r="81" spans="1:34" s="57" customFormat="1" ht="16.350000000000001" customHeight="1" x14ac:dyDescent="0.2">
      <c r="A81" s="558"/>
      <c r="B81" s="563" t="s">
        <v>119</v>
      </c>
      <c r="C81" s="564"/>
      <c r="D81" s="564"/>
      <c r="E81" s="564"/>
      <c r="F81" s="564"/>
      <c r="G81" s="564"/>
      <c r="H81" s="564"/>
      <c r="I81" s="564"/>
      <c r="J81" s="565"/>
      <c r="K81" s="572" t="s">
        <v>118</v>
      </c>
      <c r="L81" s="572"/>
      <c r="M81" s="572"/>
      <c r="N81" s="572" t="s">
        <v>117</v>
      </c>
      <c r="O81" s="572"/>
      <c r="P81" s="572"/>
      <c r="Q81" s="572" t="s">
        <v>116</v>
      </c>
      <c r="R81" s="572"/>
      <c r="S81" s="572"/>
      <c r="T81" s="572" t="s">
        <v>115</v>
      </c>
      <c r="U81" s="572"/>
      <c r="V81" s="572"/>
      <c r="W81" s="572" t="s">
        <v>114</v>
      </c>
      <c r="X81" s="572"/>
      <c r="Y81" s="572"/>
      <c r="Z81" s="572" t="s">
        <v>113</v>
      </c>
      <c r="AA81" s="572"/>
      <c r="AB81" s="572"/>
      <c r="AC81" s="572" t="s">
        <v>107</v>
      </c>
      <c r="AD81" s="572"/>
      <c r="AE81" s="572"/>
      <c r="AF81" s="572" t="s">
        <v>112</v>
      </c>
      <c r="AG81" s="572"/>
      <c r="AH81" s="573"/>
    </row>
    <row r="82" spans="1:34" s="57" customFormat="1" ht="15.6" customHeight="1" x14ac:dyDescent="0.2">
      <c r="A82" s="558"/>
      <c r="B82" s="566"/>
      <c r="C82" s="567"/>
      <c r="D82" s="567"/>
      <c r="E82" s="567"/>
      <c r="F82" s="567"/>
      <c r="G82" s="567"/>
      <c r="H82" s="567"/>
      <c r="I82" s="567"/>
      <c r="J82" s="568"/>
      <c r="K82" s="572"/>
      <c r="L82" s="572"/>
      <c r="M82" s="572"/>
      <c r="N82" s="572"/>
      <c r="O82" s="572"/>
      <c r="P82" s="572"/>
      <c r="Q82" s="572"/>
      <c r="R82" s="572"/>
      <c r="S82" s="572"/>
      <c r="T82" s="572"/>
      <c r="U82" s="572"/>
      <c r="V82" s="572"/>
      <c r="W82" s="572"/>
      <c r="X82" s="572"/>
      <c r="Y82" s="572"/>
      <c r="Z82" s="572"/>
      <c r="AA82" s="572"/>
      <c r="AB82" s="572"/>
      <c r="AC82" s="572"/>
      <c r="AD82" s="572"/>
      <c r="AE82" s="572"/>
      <c r="AF82" s="572"/>
      <c r="AG82" s="572"/>
      <c r="AH82" s="573"/>
    </row>
    <row r="83" spans="1:34" s="57" customFormat="1" ht="15.95" customHeight="1" x14ac:dyDescent="0.2">
      <c r="A83" s="558"/>
      <c r="B83" s="569"/>
      <c r="C83" s="570"/>
      <c r="D83" s="570"/>
      <c r="E83" s="570"/>
      <c r="F83" s="570"/>
      <c r="G83" s="570"/>
      <c r="H83" s="570"/>
      <c r="I83" s="570"/>
      <c r="J83" s="571"/>
      <c r="K83" s="583" t="s">
        <v>111</v>
      </c>
      <c r="L83" s="584"/>
      <c r="M83" s="584"/>
      <c r="N83" s="584"/>
      <c r="O83" s="584"/>
      <c r="P83" s="584"/>
      <c r="Q83" s="584"/>
      <c r="R83" s="584"/>
      <c r="S83" s="585"/>
      <c r="T83" s="586"/>
      <c r="U83" s="538"/>
      <c r="V83" s="538"/>
      <c r="W83" s="538"/>
      <c r="X83" s="538"/>
      <c r="Y83" s="538"/>
      <c r="Z83" s="538"/>
      <c r="AA83" s="538"/>
      <c r="AB83" s="538"/>
      <c r="AC83" s="538"/>
      <c r="AD83" s="538"/>
      <c r="AE83" s="538"/>
      <c r="AF83" s="538"/>
      <c r="AG83" s="538"/>
      <c r="AH83" s="576"/>
    </row>
    <row r="84" spans="1:34" s="57" customFormat="1" ht="15.95" customHeight="1" x14ac:dyDescent="0.2">
      <c r="A84" s="558"/>
      <c r="B84" s="587" t="s">
        <v>110</v>
      </c>
      <c r="C84" s="588"/>
      <c r="D84" s="575"/>
      <c r="E84" s="575"/>
      <c r="F84" s="575"/>
      <c r="G84" s="575"/>
      <c r="H84" s="575"/>
      <c r="I84" s="575"/>
      <c r="J84" s="575"/>
      <c r="K84" s="535"/>
      <c r="L84" s="536"/>
      <c r="M84" s="536"/>
      <c r="N84" s="536"/>
      <c r="O84" s="536"/>
      <c r="P84" s="537" t="s">
        <v>103</v>
      </c>
      <c r="Q84" s="537"/>
      <c r="R84" s="538"/>
      <c r="S84" s="538"/>
      <c r="T84" s="538"/>
      <c r="U84" s="538"/>
      <c r="V84" s="537" t="s">
        <v>104</v>
      </c>
      <c r="W84" s="537"/>
      <c r="X84" s="536"/>
      <c r="Y84" s="536"/>
      <c r="Z84" s="536"/>
      <c r="AA84" s="536"/>
      <c r="AB84" s="537" t="s">
        <v>103</v>
      </c>
      <c r="AC84" s="537"/>
      <c r="AD84" s="538"/>
      <c r="AE84" s="538"/>
      <c r="AF84" s="538"/>
      <c r="AG84" s="538"/>
      <c r="AH84" s="576"/>
    </row>
    <row r="85" spans="1:34" s="57" customFormat="1" ht="15.95" customHeight="1" x14ac:dyDescent="0.2">
      <c r="A85" s="558"/>
      <c r="B85" s="61"/>
      <c r="C85" s="60"/>
      <c r="D85" s="577" t="s">
        <v>109</v>
      </c>
      <c r="E85" s="577"/>
      <c r="F85" s="578"/>
      <c r="G85" s="539" t="s">
        <v>108</v>
      </c>
      <c r="H85" s="540"/>
      <c r="I85" s="540"/>
      <c r="J85" s="541"/>
      <c r="K85" s="535"/>
      <c r="L85" s="536"/>
      <c r="M85" s="536"/>
      <c r="N85" s="536"/>
      <c r="O85" s="536"/>
      <c r="P85" s="537" t="s">
        <v>103</v>
      </c>
      <c r="Q85" s="537"/>
      <c r="R85" s="538"/>
      <c r="S85" s="538"/>
      <c r="T85" s="538"/>
      <c r="U85" s="538"/>
      <c r="V85" s="537" t="s">
        <v>104</v>
      </c>
      <c r="W85" s="537"/>
      <c r="X85" s="536"/>
      <c r="Y85" s="536"/>
      <c r="Z85" s="536"/>
      <c r="AA85" s="536"/>
      <c r="AB85" s="537" t="s">
        <v>103</v>
      </c>
      <c r="AC85" s="537"/>
      <c r="AD85" s="538"/>
      <c r="AE85" s="538"/>
      <c r="AF85" s="538"/>
      <c r="AG85" s="538"/>
      <c r="AH85" s="576"/>
    </row>
    <row r="86" spans="1:34" s="57" customFormat="1" ht="15.95" customHeight="1" x14ac:dyDescent="0.2">
      <c r="A86" s="558"/>
      <c r="B86" s="61"/>
      <c r="C86" s="60"/>
      <c r="D86" s="579"/>
      <c r="E86" s="579"/>
      <c r="F86" s="580"/>
      <c r="G86" s="539" t="s">
        <v>107</v>
      </c>
      <c r="H86" s="540"/>
      <c r="I86" s="540"/>
      <c r="J86" s="541"/>
      <c r="K86" s="535"/>
      <c r="L86" s="536"/>
      <c r="M86" s="536"/>
      <c r="N86" s="536"/>
      <c r="O86" s="536"/>
      <c r="P86" s="537" t="s">
        <v>103</v>
      </c>
      <c r="Q86" s="537"/>
      <c r="R86" s="538"/>
      <c r="S86" s="538"/>
      <c r="T86" s="538"/>
      <c r="U86" s="538"/>
      <c r="V86" s="537" t="s">
        <v>104</v>
      </c>
      <c r="W86" s="537"/>
      <c r="X86" s="536"/>
      <c r="Y86" s="536"/>
      <c r="Z86" s="536"/>
      <c r="AA86" s="536"/>
      <c r="AB86" s="537" t="s">
        <v>103</v>
      </c>
      <c r="AC86" s="537"/>
      <c r="AD86" s="538"/>
      <c r="AE86" s="538"/>
      <c r="AF86" s="538"/>
      <c r="AG86" s="538"/>
      <c r="AH86" s="576"/>
    </row>
    <row r="87" spans="1:34" s="57" customFormat="1" ht="15.95" customHeight="1" x14ac:dyDescent="0.2">
      <c r="A87" s="558"/>
      <c r="B87" s="59"/>
      <c r="C87" s="58"/>
      <c r="D87" s="581"/>
      <c r="E87" s="581"/>
      <c r="F87" s="582"/>
      <c r="G87" s="539" t="s">
        <v>106</v>
      </c>
      <c r="H87" s="540"/>
      <c r="I87" s="540"/>
      <c r="J87" s="541"/>
      <c r="K87" s="535"/>
      <c r="L87" s="536"/>
      <c r="M87" s="536"/>
      <c r="N87" s="536"/>
      <c r="O87" s="536"/>
      <c r="P87" s="537" t="s">
        <v>103</v>
      </c>
      <c r="Q87" s="537"/>
      <c r="R87" s="538"/>
      <c r="S87" s="538"/>
      <c r="T87" s="538"/>
      <c r="U87" s="538"/>
      <c r="V87" s="537" t="s">
        <v>104</v>
      </c>
      <c r="W87" s="537"/>
      <c r="X87" s="536"/>
      <c r="Y87" s="536"/>
      <c r="Z87" s="536"/>
      <c r="AA87" s="536"/>
      <c r="AB87" s="537" t="s">
        <v>103</v>
      </c>
      <c r="AC87" s="537"/>
      <c r="AD87" s="538"/>
      <c r="AE87" s="538"/>
      <c r="AF87" s="538"/>
      <c r="AG87" s="538"/>
      <c r="AH87" s="576"/>
    </row>
    <row r="88" spans="1:34" s="57" customFormat="1" ht="16.350000000000001" customHeight="1" x14ac:dyDescent="0.2">
      <c r="A88" s="558"/>
      <c r="B88" s="574" t="s">
        <v>105</v>
      </c>
      <c r="C88" s="575"/>
      <c r="D88" s="575"/>
      <c r="E88" s="575"/>
      <c r="F88" s="575"/>
      <c r="G88" s="575"/>
      <c r="H88" s="575"/>
      <c r="I88" s="575"/>
      <c r="J88" s="575"/>
      <c r="K88" s="535"/>
      <c r="L88" s="536"/>
      <c r="M88" s="536"/>
      <c r="N88" s="536"/>
      <c r="O88" s="536"/>
      <c r="P88" s="537" t="s">
        <v>103</v>
      </c>
      <c r="Q88" s="537"/>
      <c r="R88" s="538"/>
      <c r="S88" s="538"/>
      <c r="T88" s="538"/>
      <c r="U88" s="538"/>
      <c r="V88" s="537" t="s">
        <v>104</v>
      </c>
      <c r="W88" s="537"/>
      <c r="X88" s="536"/>
      <c r="Y88" s="536"/>
      <c r="Z88" s="536"/>
      <c r="AA88" s="536"/>
      <c r="AB88" s="537" t="s">
        <v>103</v>
      </c>
      <c r="AC88" s="537"/>
      <c r="AD88" s="538"/>
      <c r="AE88" s="538"/>
      <c r="AF88" s="538"/>
      <c r="AG88" s="538"/>
      <c r="AH88" s="576"/>
    </row>
    <row r="89" spans="1:34" s="57" customFormat="1" ht="16.350000000000001" customHeight="1" thickBot="1" x14ac:dyDescent="0.25">
      <c r="A89" s="559"/>
      <c r="B89" s="545" t="s">
        <v>102</v>
      </c>
      <c r="C89" s="546"/>
      <c r="D89" s="546"/>
      <c r="E89" s="546"/>
      <c r="F89" s="546"/>
      <c r="G89" s="546"/>
      <c r="H89" s="546"/>
      <c r="I89" s="546"/>
      <c r="J89" s="546"/>
      <c r="K89" s="547"/>
      <c r="L89" s="548"/>
      <c r="M89" s="548"/>
      <c r="N89" s="548"/>
      <c r="O89" s="548"/>
      <c r="P89" s="548"/>
      <c r="Q89" s="548"/>
      <c r="R89" s="548"/>
      <c r="S89" s="548"/>
      <c r="T89" s="549" t="s">
        <v>101</v>
      </c>
      <c r="U89" s="549"/>
      <c r="V89" s="549"/>
      <c r="W89" s="550"/>
      <c r="X89" s="550"/>
      <c r="Y89" s="550"/>
      <c r="Z89" s="550"/>
      <c r="AA89" s="550"/>
      <c r="AB89" s="550"/>
      <c r="AC89" s="550"/>
      <c r="AD89" s="550"/>
      <c r="AE89" s="550"/>
      <c r="AF89" s="550"/>
      <c r="AG89" s="550"/>
      <c r="AH89" s="551"/>
    </row>
    <row r="90" spans="1:34" s="57" customFormat="1" ht="20.100000000000001" customHeight="1" x14ac:dyDescent="0.2">
      <c r="A90" s="558" t="s">
        <v>122</v>
      </c>
      <c r="B90" s="589" t="s">
        <v>120</v>
      </c>
      <c r="C90" s="589"/>
      <c r="D90" s="589"/>
      <c r="E90" s="589"/>
      <c r="F90" s="589"/>
      <c r="G90" s="589"/>
      <c r="H90" s="589"/>
      <c r="I90" s="589"/>
      <c r="J90" s="589"/>
      <c r="K90" s="589"/>
      <c r="L90" s="589"/>
      <c r="M90" s="589"/>
      <c r="N90" s="589"/>
      <c r="O90" s="589"/>
      <c r="P90" s="589"/>
      <c r="Q90" s="589"/>
      <c r="R90" s="589"/>
      <c r="S90" s="589"/>
      <c r="T90" s="589"/>
      <c r="U90" s="589"/>
      <c r="V90" s="589"/>
      <c r="W90" s="589"/>
      <c r="X90" s="589"/>
      <c r="Y90" s="589"/>
      <c r="Z90" s="589"/>
      <c r="AA90" s="589"/>
      <c r="AB90" s="589"/>
      <c r="AC90" s="589"/>
      <c r="AD90" s="589"/>
      <c r="AE90" s="589"/>
      <c r="AF90" s="589"/>
      <c r="AG90" s="589"/>
      <c r="AH90" s="590"/>
    </row>
    <row r="91" spans="1:34" s="57" customFormat="1" ht="16.350000000000001" customHeight="1" x14ac:dyDescent="0.2">
      <c r="A91" s="558"/>
      <c r="B91" s="563" t="s">
        <v>119</v>
      </c>
      <c r="C91" s="564"/>
      <c r="D91" s="564"/>
      <c r="E91" s="564"/>
      <c r="F91" s="564"/>
      <c r="G91" s="564"/>
      <c r="H91" s="564"/>
      <c r="I91" s="564"/>
      <c r="J91" s="565"/>
      <c r="K91" s="572" t="s">
        <v>118</v>
      </c>
      <c r="L91" s="572"/>
      <c r="M91" s="572"/>
      <c r="N91" s="572" t="s">
        <v>117</v>
      </c>
      <c r="O91" s="572"/>
      <c r="P91" s="572"/>
      <c r="Q91" s="572" t="s">
        <v>116</v>
      </c>
      <c r="R91" s="572"/>
      <c r="S91" s="572"/>
      <c r="T91" s="572" t="s">
        <v>115</v>
      </c>
      <c r="U91" s="572"/>
      <c r="V91" s="572"/>
      <c r="W91" s="572" t="s">
        <v>114</v>
      </c>
      <c r="X91" s="572"/>
      <c r="Y91" s="572"/>
      <c r="Z91" s="572" t="s">
        <v>113</v>
      </c>
      <c r="AA91" s="572"/>
      <c r="AB91" s="572"/>
      <c r="AC91" s="572" t="s">
        <v>107</v>
      </c>
      <c r="AD91" s="572"/>
      <c r="AE91" s="572"/>
      <c r="AF91" s="572" t="s">
        <v>112</v>
      </c>
      <c r="AG91" s="572"/>
      <c r="AH91" s="573"/>
    </row>
    <row r="92" spans="1:34" s="57" customFormat="1" ht="15.6" customHeight="1" x14ac:dyDescent="0.2">
      <c r="A92" s="558"/>
      <c r="B92" s="566"/>
      <c r="C92" s="567"/>
      <c r="D92" s="567"/>
      <c r="E92" s="567"/>
      <c r="F92" s="567"/>
      <c r="G92" s="567"/>
      <c r="H92" s="567"/>
      <c r="I92" s="567"/>
      <c r="J92" s="568"/>
      <c r="K92" s="572"/>
      <c r="L92" s="572"/>
      <c r="M92" s="572"/>
      <c r="N92" s="572"/>
      <c r="O92" s="572"/>
      <c r="P92" s="572"/>
      <c r="Q92" s="572"/>
      <c r="R92" s="572"/>
      <c r="S92" s="572"/>
      <c r="T92" s="572"/>
      <c r="U92" s="572"/>
      <c r="V92" s="572"/>
      <c r="W92" s="572"/>
      <c r="X92" s="572"/>
      <c r="Y92" s="572"/>
      <c r="Z92" s="572"/>
      <c r="AA92" s="572"/>
      <c r="AB92" s="572"/>
      <c r="AC92" s="572"/>
      <c r="AD92" s="572"/>
      <c r="AE92" s="572"/>
      <c r="AF92" s="572"/>
      <c r="AG92" s="572"/>
      <c r="AH92" s="573"/>
    </row>
    <row r="93" spans="1:34" s="57" customFormat="1" ht="15.95" customHeight="1" x14ac:dyDescent="0.2">
      <c r="A93" s="558"/>
      <c r="B93" s="569"/>
      <c r="C93" s="570"/>
      <c r="D93" s="570"/>
      <c r="E93" s="570"/>
      <c r="F93" s="570"/>
      <c r="G93" s="570"/>
      <c r="H93" s="570"/>
      <c r="I93" s="570"/>
      <c r="J93" s="571"/>
      <c r="K93" s="583" t="s">
        <v>111</v>
      </c>
      <c r="L93" s="584"/>
      <c r="M93" s="584"/>
      <c r="N93" s="584"/>
      <c r="O93" s="584"/>
      <c r="P93" s="584"/>
      <c r="Q93" s="584"/>
      <c r="R93" s="584"/>
      <c r="S93" s="585"/>
      <c r="T93" s="586"/>
      <c r="U93" s="538"/>
      <c r="V93" s="538"/>
      <c r="W93" s="538"/>
      <c r="X93" s="538"/>
      <c r="Y93" s="538"/>
      <c r="Z93" s="538"/>
      <c r="AA93" s="538"/>
      <c r="AB93" s="538"/>
      <c r="AC93" s="538"/>
      <c r="AD93" s="538"/>
      <c r="AE93" s="538"/>
      <c r="AF93" s="538"/>
      <c r="AG93" s="538"/>
      <c r="AH93" s="576"/>
    </row>
    <row r="94" spans="1:34" s="57" customFormat="1" ht="15.95" customHeight="1" x14ac:dyDescent="0.2">
      <c r="A94" s="558"/>
      <c r="B94" s="587" t="s">
        <v>110</v>
      </c>
      <c r="C94" s="588"/>
      <c r="D94" s="575"/>
      <c r="E94" s="575"/>
      <c r="F94" s="575"/>
      <c r="G94" s="575"/>
      <c r="H94" s="575"/>
      <c r="I94" s="575"/>
      <c r="J94" s="575"/>
      <c r="K94" s="535"/>
      <c r="L94" s="536"/>
      <c r="M94" s="536"/>
      <c r="N94" s="536"/>
      <c r="O94" s="536"/>
      <c r="P94" s="537" t="s">
        <v>103</v>
      </c>
      <c r="Q94" s="537"/>
      <c r="R94" s="538"/>
      <c r="S94" s="538"/>
      <c r="T94" s="538"/>
      <c r="U94" s="538"/>
      <c r="V94" s="537" t="s">
        <v>104</v>
      </c>
      <c r="W94" s="537"/>
      <c r="X94" s="536"/>
      <c r="Y94" s="536"/>
      <c r="Z94" s="536"/>
      <c r="AA94" s="536"/>
      <c r="AB94" s="537" t="s">
        <v>103</v>
      </c>
      <c r="AC94" s="537"/>
      <c r="AD94" s="538"/>
      <c r="AE94" s="538"/>
      <c r="AF94" s="538"/>
      <c r="AG94" s="538"/>
      <c r="AH94" s="576"/>
    </row>
    <row r="95" spans="1:34" s="57" customFormat="1" ht="15.95" customHeight="1" x14ac:dyDescent="0.2">
      <c r="A95" s="558"/>
      <c r="B95" s="61"/>
      <c r="C95" s="60"/>
      <c r="D95" s="577" t="s">
        <v>109</v>
      </c>
      <c r="E95" s="577"/>
      <c r="F95" s="578"/>
      <c r="G95" s="539" t="s">
        <v>108</v>
      </c>
      <c r="H95" s="540"/>
      <c r="I95" s="540"/>
      <c r="J95" s="541"/>
      <c r="K95" s="535"/>
      <c r="L95" s="536"/>
      <c r="M95" s="536"/>
      <c r="N95" s="536"/>
      <c r="O95" s="536"/>
      <c r="P95" s="537" t="s">
        <v>103</v>
      </c>
      <c r="Q95" s="537"/>
      <c r="R95" s="538"/>
      <c r="S95" s="538"/>
      <c r="T95" s="538"/>
      <c r="U95" s="538"/>
      <c r="V95" s="537" t="s">
        <v>104</v>
      </c>
      <c r="W95" s="537"/>
      <c r="X95" s="536"/>
      <c r="Y95" s="536"/>
      <c r="Z95" s="536"/>
      <c r="AA95" s="536"/>
      <c r="AB95" s="537" t="s">
        <v>103</v>
      </c>
      <c r="AC95" s="537"/>
      <c r="AD95" s="538"/>
      <c r="AE95" s="538"/>
      <c r="AF95" s="538"/>
      <c r="AG95" s="538"/>
      <c r="AH95" s="576"/>
    </row>
    <row r="96" spans="1:34" s="57" customFormat="1" ht="15.95" customHeight="1" x14ac:dyDescent="0.2">
      <c r="A96" s="558"/>
      <c r="B96" s="61"/>
      <c r="C96" s="60"/>
      <c r="D96" s="579"/>
      <c r="E96" s="579"/>
      <c r="F96" s="580"/>
      <c r="G96" s="539" t="s">
        <v>107</v>
      </c>
      <c r="H96" s="540"/>
      <c r="I96" s="540"/>
      <c r="J96" s="541"/>
      <c r="K96" s="535"/>
      <c r="L96" s="536"/>
      <c r="M96" s="536"/>
      <c r="N96" s="536"/>
      <c r="O96" s="536"/>
      <c r="P96" s="537" t="s">
        <v>103</v>
      </c>
      <c r="Q96" s="537"/>
      <c r="R96" s="538"/>
      <c r="S96" s="538"/>
      <c r="T96" s="538"/>
      <c r="U96" s="538"/>
      <c r="V96" s="537" t="s">
        <v>104</v>
      </c>
      <c r="W96" s="537"/>
      <c r="X96" s="536"/>
      <c r="Y96" s="536"/>
      <c r="Z96" s="536"/>
      <c r="AA96" s="536"/>
      <c r="AB96" s="537" t="s">
        <v>103</v>
      </c>
      <c r="AC96" s="537"/>
      <c r="AD96" s="538"/>
      <c r="AE96" s="538"/>
      <c r="AF96" s="538"/>
      <c r="AG96" s="538"/>
      <c r="AH96" s="576"/>
    </row>
    <row r="97" spans="1:34" s="57" customFormat="1" ht="15.95" customHeight="1" x14ac:dyDescent="0.2">
      <c r="A97" s="558"/>
      <c r="B97" s="59"/>
      <c r="C97" s="58"/>
      <c r="D97" s="581"/>
      <c r="E97" s="581"/>
      <c r="F97" s="582"/>
      <c r="G97" s="539" t="s">
        <v>106</v>
      </c>
      <c r="H97" s="540"/>
      <c r="I97" s="540"/>
      <c r="J97" s="541"/>
      <c r="K97" s="535"/>
      <c r="L97" s="536"/>
      <c r="M97" s="536"/>
      <c r="N97" s="536"/>
      <c r="O97" s="536"/>
      <c r="P97" s="537" t="s">
        <v>103</v>
      </c>
      <c r="Q97" s="537"/>
      <c r="R97" s="538"/>
      <c r="S97" s="538"/>
      <c r="T97" s="538"/>
      <c r="U97" s="538"/>
      <c r="V97" s="537" t="s">
        <v>104</v>
      </c>
      <c r="W97" s="537"/>
      <c r="X97" s="536"/>
      <c r="Y97" s="536"/>
      <c r="Z97" s="536"/>
      <c r="AA97" s="536"/>
      <c r="AB97" s="537" t="s">
        <v>103</v>
      </c>
      <c r="AC97" s="537"/>
      <c r="AD97" s="538"/>
      <c r="AE97" s="538"/>
      <c r="AF97" s="538"/>
      <c r="AG97" s="538"/>
      <c r="AH97" s="576"/>
    </row>
    <row r="98" spans="1:34" s="57" customFormat="1" ht="16.350000000000001" customHeight="1" x14ac:dyDescent="0.2">
      <c r="A98" s="558"/>
      <c r="B98" s="574" t="s">
        <v>105</v>
      </c>
      <c r="C98" s="575"/>
      <c r="D98" s="575"/>
      <c r="E98" s="575"/>
      <c r="F98" s="575"/>
      <c r="G98" s="575"/>
      <c r="H98" s="575"/>
      <c r="I98" s="575"/>
      <c r="J98" s="575"/>
      <c r="K98" s="535"/>
      <c r="L98" s="536"/>
      <c r="M98" s="536"/>
      <c r="N98" s="536"/>
      <c r="O98" s="536"/>
      <c r="P98" s="537" t="s">
        <v>103</v>
      </c>
      <c r="Q98" s="537"/>
      <c r="R98" s="538"/>
      <c r="S98" s="538"/>
      <c r="T98" s="538"/>
      <c r="U98" s="538"/>
      <c r="V98" s="537" t="s">
        <v>104</v>
      </c>
      <c r="W98" s="537"/>
      <c r="X98" s="536"/>
      <c r="Y98" s="536"/>
      <c r="Z98" s="536"/>
      <c r="AA98" s="536"/>
      <c r="AB98" s="537" t="s">
        <v>103</v>
      </c>
      <c r="AC98" s="537"/>
      <c r="AD98" s="538"/>
      <c r="AE98" s="538"/>
      <c r="AF98" s="538"/>
      <c r="AG98" s="538"/>
      <c r="AH98" s="576"/>
    </row>
    <row r="99" spans="1:34" s="57" customFormat="1" ht="16.350000000000001" customHeight="1" thickBot="1" x14ac:dyDescent="0.25">
      <c r="A99" s="558"/>
      <c r="B99" s="545" t="s">
        <v>102</v>
      </c>
      <c r="C99" s="546"/>
      <c r="D99" s="546"/>
      <c r="E99" s="546"/>
      <c r="F99" s="546"/>
      <c r="G99" s="546"/>
      <c r="H99" s="546"/>
      <c r="I99" s="546"/>
      <c r="J99" s="546"/>
      <c r="K99" s="547"/>
      <c r="L99" s="548"/>
      <c r="M99" s="548"/>
      <c r="N99" s="548"/>
      <c r="O99" s="548"/>
      <c r="P99" s="548"/>
      <c r="Q99" s="548"/>
      <c r="R99" s="548"/>
      <c r="S99" s="548"/>
      <c r="T99" s="549" t="s">
        <v>101</v>
      </c>
      <c r="U99" s="549"/>
      <c r="V99" s="549"/>
      <c r="W99" s="550"/>
      <c r="X99" s="550"/>
      <c r="Y99" s="550"/>
      <c r="Z99" s="550"/>
      <c r="AA99" s="550"/>
      <c r="AB99" s="550"/>
      <c r="AC99" s="550"/>
      <c r="AD99" s="550"/>
      <c r="AE99" s="550"/>
      <c r="AF99" s="550"/>
      <c r="AG99" s="550"/>
      <c r="AH99" s="551"/>
    </row>
    <row r="100" spans="1:34" s="57" customFormat="1" ht="20.100000000000001" customHeight="1" x14ac:dyDescent="0.2">
      <c r="A100" s="557" t="s">
        <v>121</v>
      </c>
      <c r="B100" s="560" t="s">
        <v>120</v>
      </c>
      <c r="C100" s="561"/>
      <c r="D100" s="561"/>
      <c r="E100" s="561"/>
      <c r="F100" s="561"/>
      <c r="G100" s="561"/>
      <c r="H100" s="561"/>
      <c r="I100" s="561"/>
      <c r="J100" s="561"/>
      <c r="K100" s="561"/>
      <c r="L100" s="561"/>
      <c r="M100" s="561"/>
      <c r="N100" s="561"/>
      <c r="O100" s="561"/>
      <c r="P100" s="561"/>
      <c r="Q100" s="561"/>
      <c r="R100" s="561"/>
      <c r="S100" s="561"/>
      <c r="T100" s="561"/>
      <c r="U100" s="561"/>
      <c r="V100" s="561"/>
      <c r="W100" s="561"/>
      <c r="X100" s="561"/>
      <c r="Y100" s="561"/>
      <c r="Z100" s="561"/>
      <c r="AA100" s="561"/>
      <c r="AB100" s="561"/>
      <c r="AC100" s="561"/>
      <c r="AD100" s="561"/>
      <c r="AE100" s="561"/>
      <c r="AF100" s="561"/>
      <c r="AG100" s="561"/>
      <c r="AH100" s="562"/>
    </row>
    <row r="101" spans="1:34" s="57" customFormat="1" ht="16.350000000000001" customHeight="1" x14ac:dyDescent="0.2">
      <c r="A101" s="558"/>
      <c r="B101" s="563" t="s">
        <v>119</v>
      </c>
      <c r="C101" s="564"/>
      <c r="D101" s="564"/>
      <c r="E101" s="564"/>
      <c r="F101" s="564"/>
      <c r="G101" s="564"/>
      <c r="H101" s="564"/>
      <c r="I101" s="564"/>
      <c r="J101" s="565"/>
      <c r="K101" s="572" t="s">
        <v>118</v>
      </c>
      <c r="L101" s="572"/>
      <c r="M101" s="572"/>
      <c r="N101" s="572" t="s">
        <v>117</v>
      </c>
      <c r="O101" s="572"/>
      <c r="P101" s="572"/>
      <c r="Q101" s="572" t="s">
        <v>116</v>
      </c>
      <c r="R101" s="572"/>
      <c r="S101" s="572"/>
      <c r="T101" s="572" t="s">
        <v>115</v>
      </c>
      <c r="U101" s="572"/>
      <c r="V101" s="572"/>
      <c r="W101" s="572" t="s">
        <v>114</v>
      </c>
      <c r="X101" s="572"/>
      <c r="Y101" s="572"/>
      <c r="Z101" s="572" t="s">
        <v>113</v>
      </c>
      <c r="AA101" s="572"/>
      <c r="AB101" s="572"/>
      <c r="AC101" s="572" t="s">
        <v>107</v>
      </c>
      <c r="AD101" s="572"/>
      <c r="AE101" s="572"/>
      <c r="AF101" s="572" t="s">
        <v>112</v>
      </c>
      <c r="AG101" s="572"/>
      <c r="AH101" s="573"/>
    </row>
    <row r="102" spans="1:34" s="57" customFormat="1" ht="15.6" customHeight="1" x14ac:dyDescent="0.2">
      <c r="A102" s="558"/>
      <c r="B102" s="566"/>
      <c r="C102" s="567"/>
      <c r="D102" s="567"/>
      <c r="E102" s="567"/>
      <c r="F102" s="567"/>
      <c r="G102" s="567"/>
      <c r="H102" s="567"/>
      <c r="I102" s="567"/>
      <c r="J102" s="568"/>
      <c r="K102" s="572"/>
      <c r="L102" s="572"/>
      <c r="M102" s="572"/>
      <c r="N102" s="572"/>
      <c r="O102" s="572"/>
      <c r="P102" s="572"/>
      <c r="Q102" s="572"/>
      <c r="R102" s="572"/>
      <c r="S102" s="572"/>
      <c r="T102" s="572"/>
      <c r="U102" s="572"/>
      <c r="V102" s="572"/>
      <c r="W102" s="572"/>
      <c r="X102" s="572"/>
      <c r="Y102" s="572"/>
      <c r="Z102" s="572"/>
      <c r="AA102" s="572"/>
      <c r="AB102" s="572"/>
      <c r="AC102" s="572"/>
      <c r="AD102" s="572"/>
      <c r="AE102" s="572"/>
      <c r="AF102" s="572"/>
      <c r="AG102" s="572"/>
      <c r="AH102" s="573"/>
    </row>
    <row r="103" spans="1:34" s="57" customFormat="1" ht="15.95" customHeight="1" x14ac:dyDescent="0.2">
      <c r="A103" s="558"/>
      <c r="B103" s="569"/>
      <c r="C103" s="570"/>
      <c r="D103" s="570"/>
      <c r="E103" s="570"/>
      <c r="F103" s="570"/>
      <c r="G103" s="570"/>
      <c r="H103" s="570"/>
      <c r="I103" s="570"/>
      <c r="J103" s="571"/>
      <c r="K103" s="583" t="s">
        <v>111</v>
      </c>
      <c r="L103" s="584"/>
      <c r="M103" s="584"/>
      <c r="N103" s="584"/>
      <c r="O103" s="584"/>
      <c r="P103" s="584"/>
      <c r="Q103" s="584"/>
      <c r="R103" s="584"/>
      <c r="S103" s="585"/>
      <c r="T103" s="586"/>
      <c r="U103" s="538"/>
      <c r="V103" s="538"/>
      <c r="W103" s="538"/>
      <c r="X103" s="538"/>
      <c r="Y103" s="538"/>
      <c r="Z103" s="538"/>
      <c r="AA103" s="538"/>
      <c r="AB103" s="538"/>
      <c r="AC103" s="538"/>
      <c r="AD103" s="538"/>
      <c r="AE103" s="538"/>
      <c r="AF103" s="538"/>
      <c r="AG103" s="538"/>
      <c r="AH103" s="576"/>
    </row>
    <row r="104" spans="1:34" s="57" customFormat="1" ht="15.95" customHeight="1" x14ac:dyDescent="0.2">
      <c r="A104" s="558"/>
      <c r="B104" s="587" t="s">
        <v>110</v>
      </c>
      <c r="C104" s="588"/>
      <c r="D104" s="575"/>
      <c r="E104" s="575"/>
      <c r="F104" s="575"/>
      <c r="G104" s="575"/>
      <c r="H104" s="575"/>
      <c r="I104" s="575"/>
      <c r="J104" s="575"/>
      <c r="K104" s="535"/>
      <c r="L104" s="536"/>
      <c r="M104" s="536"/>
      <c r="N104" s="536"/>
      <c r="O104" s="536"/>
      <c r="P104" s="537" t="s">
        <v>103</v>
      </c>
      <c r="Q104" s="537"/>
      <c r="R104" s="538"/>
      <c r="S104" s="538"/>
      <c r="T104" s="538"/>
      <c r="U104" s="538"/>
      <c r="V104" s="537" t="s">
        <v>104</v>
      </c>
      <c r="W104" s="537"/>
      <c r="X104" s="536"/>
      <c r="Y104" s="536"/>
      <c r="Z104" s="536"/>
      <c r="AA104" s="536"/>
      <c r="AB104" s="537" t="s">
        <v>103</v>
      </c>
      <c r="AC104" s="537"/>
      <c r="AD104" s="538"/>
      <c r="AE104" s="538"/>
      <c r="AF104" s="538"/>
      <c r="AG104" s="538"/>
      <c r="AH104" s="576"/>
    </row>
    <row r="105" spans="1:34" s="57" customFormat="1" ht="15.95" customHeight="1" x14ac:dyDescent="0.2">
      <c r="A105" s="558"/>
      <c r="B105" s="61"/>
      <c r="C105" s="60"/>
      <c r="D105" s="577" t="s">
        <v>109</v>
      </c>
      <c r="E105" s="577"/>
      <c r="F105" s="578"/>
      <c r="G105" s="539" t="s">
        <v>108</v>
      </c>
      <c r="H105" s="540"/>
      <c r="I105" s="540"/>
      <c r="J105" s="541"/>
      <c r="K105" s="535"/>
      <c r="L105" s="536"/>
      <c r="M105" s="536"/>
      <c r="N105" s="536"/>
      <c r="O105" s="536"/>
      <c r="P105" s="537" t="s">
        <v>103</v>
      </c>
      <c r="Q105" s="537"/>
      <c r="R105" s="538"/>
      <c r="S105" s="538"/>
      <c r="T105" s="538"/>
      <c r="U105" s="538"/>
      <c r="V105" s="537" t="s">
        <v>104</v>
      </c>
      <c r="W105" s="537"/>
      <c r="X105" s="536"/>
      <c r="Y105" s="536"/>
      <c r="Z105" s="536"/>
      <c r="AA105" s="536"/>
      <c r="AB105" s="537" t="s">
        <v>103</v>
      </c>
      <c r="AC105" s="537"/>
      <c r="AD105" s="538"/>
      <c r="AE105" s="538"/>
      <c r="AF105" s="538"/>
      <c r="AG105" s="538"/>
      <c r="AH105" s="576"/>
    </row>
    <row r="106" spans="1:34" s="57" customFormat="1" ht="15.95" customHeight="1" x14ac:dyDescent="0.2">
      <c r="A106" s="558"/>
      <c r="B106" s="61"/>
      <c r="C106" s="60"/>
      <c r="D106" s="579"/>
      <c r="E106" s="579"/>
      <c r="F106" s="580"/>
      <c r="G106" s="539" t="s">
        <v>107</v>
      </c>
      <c r="H106" s="540"/>
      <c r="I106" s="540"/>
      <c r="J106" s="541"/>
      <c r="K106" s="535"/>
      <c r="L106" s="536"/>
      <c r="M106" s="536"/>
      <c r="N106" s="536"/>
      <c r="O106" s="536"/>
      <c r="P106" s="537" t="s">
        <v>103</v>
      </c>
      <c r="Q106" s="537"/>
      <c r="R106" s="538"/>
      <c r="S106" s="538"/>
      <c r="T106" s="538"/>
      <c r="U106" s="538"/>
      <c r="V106" s="537" t="s">
        <v>104</v>
      </c>
      <c r="W106" s="537"/>
      <c r="X106" s="536"/>
      <c r="Y106" s="536"/>
      <c r="Z106" s="536"/>
      <c r="AA106" s="536"/>
      <c r="AB106" s="537" t="s">
        <v>103</v>
      </c>
      <c r="AC106" s="537"/>
      <c r="AD106" s="538"/>
      <c r="AE106" s="538"/>
      <c r="AF106" s="538"/>
      <c r="AG106" s="538"/>
      <c r="AH106" s="576"/>
    </row>
    <row r="107" spans="1:34" s="57" customFormat="1" ht="15.95" customHeight="1" x14ac:dyDescent="0.2">
      <c r="A107" s="558"/>
      <c r="B107" s="59"/>
      <c r="C107" s="58"/>
      <c r="D107" s="581"/>
      <c r="E107" s="581"/>
      <c r="F107" s="582"/>
      <c r="G107" s="539" t="s">
        <v>106</v>
      </c>
      <c r="H107" s="540"/>
      <c r="I107" s="540"/>
      <c r="J107" s="541"/>
      <c r="K107" s="535"/>
      <c r="L107" s="536"/>
      <c r="M107" s="536"/>
      <c r="N107" s="536"/>
      <c r="O107" s="536"/>
      <c r="P107" s="537" t="s">
        <v>103</v>
      </c>
      <c r="Q107" s="537"/>
      <c r="R107" s="538"/>
      <c r="S107" s="538"/>
      <c r="T107" s="538"/>
      <c r="U107" s="538"/>
      <c r="V107" s="537" t="s">
        <v>104</v>
      </c>
      <c r="W107" s="537"/>
      <c r="X107" s="536"/>
      <c r="Y107" s="536"/>
      <c r="Z107" s="536"/>
      <c r="AA107" s="536"/>
      <c r="AB107" s="537" t="s">
        <v>103</v>
      </c>
      <c r="AC107" s="537"/>
      <c r="AD107" s="538"/>
      <c r="AE107" s="538"/>
      <c r="AF107" s="538"/>
      <c r="AG107" s="538"/>
      <c r="AH107" s="576"/>
    </row>
    <row r="108" spans="1:34" s="57" customFormat="1" ht="16.350000000000001" customHeight="1" x14ac:dyDescent="0.2">
      <c r="A108" s="558"/>
      <c r="B108" s="574" t="s">
        <v>105</v>
      </c>
      <c r="C108" s="575"/>
      <c r="D108" s="575"/>
      <c r="E108" s="575"/>
      <c r="F108" s="575"/>
      <c r="G108" s="575"/>
      <c r="H108" s="575"/>
      <c r="I108" s="575"/>
      <c r="J108" s="575"/>
      <c r="K108" s="535"/>
      <c r="L108" s="536"/>
      <c r="M108" s="536"/>
      <c r="N108" s="536"/>
      <c r="O108" s="536"/>
      <c r="P108" s="537" t="s">
        <v>103</v>
      </c>
      <c r="Q108" s="537"/>
      <c r="R108" s="538"/>
      <c r="S108" s="538"/>
      <c r="T108" s="538"/>
      <c r="U108" s="538"/>
      <c r="V108" s="537" t="s">
        <v>104</v>
      </c>
      <c r="W108" s="537"/>
      <c r="X108" s="536"/>
      <c r="Y108" s="536"/>
      <c r="Z108" s="536"/>
      <c r="AA108" s="536"/>
      <c r="AB108" s="537" t="s">
        <v>103</v>
      </c>
      <c r="AC108" s="537"/>
      <c r="AD108" s="538"/>
      <c r="AE108" s="538"/>
      <c r="AF108" s="538"/>
      <c r="AG108" s="538"/>
      <c r="AH108" s="576"/>
    </row>
    <row r="109" spans="1:34" s="57" customFormat="1" ht="16.350000000000001" customHeight="1" thickBot="1" x14ac:dyDescent="0.25">
      <c r="A109" s="559"/>
      <c r="B109" s="545" t="s">
        <v>102</v>
      </c>
      <c r="C109" s="546"/>
      <c r="D109" s="546"/>
      <c r="E109" s="546"/>
      <c r="F109" s="546"/>
      <c r="G109" s="546"/>
      <c r="H109" s="546"/>
      <c r="I109" s="546"/>
      <c r="J109" s="546"/>
      <c r="K109" s="547"/>
      <c r="L109" s="548"/>
      <c r="M109" s="548"/>
      <c r="N109" s="548"/>
      <c r="O109" s="548"/>
      <c r="P109" s="548"/>
      <c r="Q109" s="548"/>
      <c r="R109" s="548"/>
      <c r="S109" s="548"/>
      <c r="T109" s="549" t="s">
        <v>101</v>
      </c>
      <c r="U109" s="549"/>
      <c r="V109" s="549"/>
      <c r="W109" s="550"/>
      <c r="X109" s="550"/>
      <c r="Y109" s="550"/>
      <c r="Z109" s="550"/>
      <c r="AA109" s="550"/>
      <c r="AB109" s="550"/>
      <c r="AC109" s="550"/>
      <c r="AD109" s="550"/>
      <c r="AE109" s="550"/>
      <c r="AF109" s="550"/>
      <c r="AG109" s="550"/>
      <c r="AH109" s="551"/>
    </row>
    <row r="110" spans="1:34" s="57" customFormat="1" ht="15" customHeight="1" thickBot="1" x14ac:dyDescent="0.25">
      <c r="A110" s="552" t="s">
        <v>3</v>
      </c>
      <c r="B110" s="553"/>
      <c r="C110" s="553"/>
      <c r="D110" s="553"/>
      <c r="E110" s="553"/>
      <c r="F110" s="553"/>
      <c r="G110" s="553"/>
      <c r="H110" s="554" t="s">
        <v>0</v>
      </c>
      <c r="I110" s="555"/>
      <c r="J110" s="555"/>
      <c r="K110" s="555"/>
      <c r="L110" s="555"/>
      <c r="M110" s="555"/>
      <c r="N110" s="555"/>
      <c r="O110" s="555"/>
      <c r="P110" s="555"/>
      <c r="Q110" s="555"/>
      <c r="R110" s="555"/>
      <c r="S110" s="555"/>
      <c r="T110" s="555"/>
      <c r="U110" s="555"/>
      <c r="V110" s="555"/>
      <c r="W110" s="555"/>
      <c r="X110" s="555"/>
      <c r="Y110" s="555"/>
      <c r="Z110" s="555"/>
      <c r="AA110" s="555"/>
      <c r="AB110" s="555"/>
      <c r="AC110" s="555"/>
      <c r="AD110" s="555"/>
      <c r="AE110" s="555"/>
      <c r="AF110" s="555"/>
      <c r="AG110" s="555"/>
      <c r="AH110" s="556"/>
    </row>
    <row r="111" spans="1:34" s="57" customFormat="1" ht="15" customHeight="1" x14ac:dyDescent="0.2">
      <c r="AC111" s="57" t="s">
        <v>24</v>
      </c>
    </row>
    <row r="112" spans="1:34" ht="15" customHeight="1" x14ac:dyDescent="0.2">
      <c r="A112" s="544" t="s">
        <v>100</v>
      </c>
      <c r="B112" s="544"/>
      <c r="C112" s="543" t="s">
        <v>99</v>
      </c>
      <c r="D112" s="542" t="s">
        <v>98</v>
      </c>
      <c r="E112" s="542"/>
      <c r="F112" s="542"/>
      <c r="G112" s="542"/>
      <c r="H112" s="542"/>
      <c r="I112" s="542"/>
      <c r="J112" s="542"/>
      <c r="K112" s="542"/>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row>
    <row r="113" spans="1:34" ht="15" customHeight="1" x14ac:dyDescent="0.2">
      <c r="A113" s="544"/>
      <c r="B113" s="544"/>
      <c r="C113" s="543"/>
      <c r="D113" s="542"/>
      <c r="E113" s="542"/>
      <c r="F113" s="542"/>
      <c r="G113" s="542"/>
      <c r="H113" s="542"/>
      <c r="I113" s="542"/>
      <c r="J113" s="542"/>
      <c r="K113" s="542"/>
      <c r="L113" s="542"/>
      <c r="M113" s="542"/>
      <c r="N113" s="542"/>
      <c r="O113" s="542"/>
      <c r="P113" s="542"/>
      <c r="Q113" s="542"/>
      <c r="R113" s="542"/>
      <c r="S113" s="542"/>
      <c r="T113" s="542"/>
      <c r="U113" s="542"/>
      <c r="V113" s="542"/>
      <c r="W113" s="542"/>
      <c r="X113" s="542"/>
      <c r="Y113" s="542"/>
      <c r="Z113" s="542"/>
      <c r="AA113" s="542"/>
      <c r="AB113" s="542"/>
      <c r="AC113" s="542"/>
      <c r="AD113" s="542"/>
      <c r="AE113" s="542"/>
      <c r="AF113" s="542"/>
      <c r="AG113" s="542"/>
      <c r="AH113" s="542"/>
    </row>
    <row r="114" spans="1:34" ht="15" customHeight="1" x14ac:dyDescent="0.2">
      <c r="A114" s="544"/>
      <c r="B114" s="544"/>
      <c r="C114" s="543"/>
      <c r="D114" s="542"/>
      <c r="E114" s="542"/>
      <c r="F114" s="542"/>
      <c r="G114" s="542"/>
      <c r="H114" s="542"/>
      <c r="I114" s="542"/>
      <c r="J114" s="542"/>
      <c r="K114" s="542"/>
      <c r="L114" s="542"/>
      <c r="M114" s="542"/>
      <c r="N114" s="542"/>
      <c r="O114" s="542"/>
      <c r="P114" s="542"/>
      <c r="Q114" s="542"/>
      <c r="R114" s="542"/>
      <c r="S114" s="542"/>
      <c r="T114" s="542"/>
      <c r="U114" s="542"/>
      <c r="V114" s="542"/>
      <c r="W114" s="542"/>
      <c r="X114" s="542"/>
      <c r="Y114" s="542"/>
      <c r="Z114" s="542"/>
      <c r="AA114" s="542"/>
      <c r="AB114" s="542"/>
      <c r="AC114" s="542"/>
      <c r="AD114" s="542"/>
      <c r="AE114" s="542"/>
      <c r="AF114" s="542"/>
      <c r="AG114" s="542"/>
      <c r="AH114" s="542"/>
    </row>
    <row r="115" spans="1:34" ht="15" customHeight="1" x14ac:dyDescent="0.2">
      <c r="A115" s="544"/>
      <c r="B115" s="544"/>
      <c r="C115" s="543"/>
      <c r="D115" s="542"/>
      <c r="E115" s="542"/>
      <c r="F115" s="542"/>
      <c r="G115" s="542"/>
      <c r="H115" s="542"/>
      <c r="I115" s="542"/>
      <c r="J115" s="542"/>
      <c r="K115" s="542"/>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row>
    <row r="116" spans="1:34" ht="15" customHeight="1" x14ac:dyDescent="0.2">
      <c r="A116" s="544"/>
      <c r="B116" s="544"/>
      <c r="C116" s="543"/>
      <c r="D116" s="542"/>
      <c r="E116" s="542"/>
      <c r="F116" s="542"/>
      <c r="G116" s="542"/>
      <c r="H116" s="542"/>
      <c r="I116" s="542"/>
      <c r="J116" s="542"/>
      <c r="K116" s="542"/>
      <c r="L116" s="542"/>
      <c r="M116" s="542"/>
      <c r="N116" s="542"/>
      <c r="O116" s="542"/>
      <c r="P116" s="542"/>
      <c r="Q116" s="542"/>
      <c r="R116" s="542"/>
      <c r="S116" s="542"/>
      <c r="T116" s="542"/>
      <c r="U116" s="542"/>
      <c r="V116" s="542"/>
      <c r="W116" s="542"/>
      <c r="X116" s="542"/>
      <c r="Y116" s="542"/>
      <c r="Z116" s="542"/>
      <c r="AA116" s="542"/>
      <c r="AB116" s="542"/>
      <c r="AC116" s="542"/>
      <c r="AD116" s="542"/>
      <c r="AE116" s="542"/>
      <c r="AF116" s="542"/>
      <c r="AG116" s="542"/>
      <c r="AH116" s="542"/>
    </row>
    <row r="117" spans="1:34" ht="15" customHeight="1" x14ac:dyDescent="0.2">
      <c r="A117" s="544"/>
      <c r="B117" s="544"/>
      <c r="C117" s="543"/>
      <c r="D117" s="542"/>
      <c r="E117" s="542"/>
      <c r="F117" s="542"/>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row>
  </sheetData>
  <mergeCells count="584">
    <mergeCell ref="A2:G3"/>
    <mergeCell ref="H2:P3"/>
    <mergeCell ref="Q2:R3"/>
    <mergeCell ref="S2:AC3"/>
    <mergeCell ref="AD2:AF2"/>
    <mergeCell ref="AG2:AH2"/>
    <mergeCell ref="AD3:AF3"/>
    <mergeCell ref="AG3:AH3"/>
    <mergeCell ref="Y11:AH11"/>
    <mergeCell ref="C7:G10"/>
    <mergeCell ref="H7:K7"/>
    <mergeCell ref="L7:M7"/>
    <mergeCell ref="O7:P7"/>
    <mergeCell ref="R7:AH7"/>
    <mergeCell ref="C4:G4"/>
    <mergeCell ref="H4:AH4"/>
    <mergeCell ref="A4:B12"/>
    <mergeCell ref="H10:AH10"/>
    <mergeCell ref="C11:G12"/>
    <mergeCell ref="H11:J11"/>
    <mergeCell ref="K11:P11"/>
    <mergeCell ref="S11:U11"/>
    <mergeCell ref="V11:X11"/>
    <mergeCell ref="H8:K9"/>
    <mergeCell ref="N8:U9"/>
    <mergeCell ref="X8:AH9"/>
    <mergeCell ref="C5:G5"/>
    <mergeCell ref="H5:AH5"/>
    <mergeCell ref="C6:G6"/>
    <mergeCell ref="H6:AH6"/>
    <mergeCell ref="H12:J12"/>
    <mergeCell ref="K12:AH12"/>
    <mergeCell ref="A20:AH20"/>
    <mergeCell ref="C14:G14"/>
    <mergeCell ref="H14:O14"/>
    <mergeCell ref="S14:AH15"/>
    <mergeCell ref="C15:G15"/>
    <mergeCell ref="H15:O15"/>
    <mergeCell ref="C16:R16"/>
    <mergeCell ref="S16:AH16"/>
    <mergeCell ref="S18:AH18"/>
    <mergeCell ref="Z13:AA13"/>
    <mergeCell ref="AC13:AH13"/>
    <mergeCell ref="C17:J19"/>
    <mergeCell ref="K17:R17"/>
    <mergeCell ref="S17:AH17"/>
    <mergeCell ref="K18:R19"/>
    <mergeCell ref="A21:M21"/>
    <mergeCell ref="N21:P21"/>
    <mergeCell ref="S21:AC21"/>
    <mergeCell ref="AD21:AF21"/>
    <mergeCell ref="A13:B19"/>
    <mergeCell ref="C13:G13"/>
    <mergeCell ref="H13:O13"/>
    <mergeCell ref="P13:R15"/>
    <mergeCell ref="S13:V13"/>
    <mergeCell ref="W13:X13"/>
    <mergeCell ref="T24:V24"/>
    <mergeCell ref="W24:Y24"/>
    <mergeCell ref="Z24:AB24"/>
    <mergeCell ref="AC24:AE24"/>
    <mergeCell ref="AF24:AH24"/>
    <mergeCell ref="Z25:AB25"/>
    <mergeCell ref="AC25:AE25"/>
    <mergeCell ref="AF25:AH25"/>
    <mergeCell ref="A22:A36"/>
    <mergeCell ref="B22:AH22"/>
    <mergeCell ref="B23:J24"/>
    <mergeCell ref="K23:P23"/>
    <mergeCell ref="Q23:V23"/>
    <mergeCell ref="W23:AB23"/>
    <mergeCell ref="AC23:AH23"/>
    <mergeCell ref="K24:M24"/>
    <mergeCell ref="N24:P24"/>
    <mergeCell ref="Q24:S24"/>
    <mergeCell ref="B25:J25"/>
    <mergeCell ref="K25:M25"/>
    <mergeCell ref="N25:P25"/>
    <mergeCell ref="Q25:S25"/>
    <mergeCell ref="T25:V25"/>
    <mergeCell ref="W25:Y25"/>
    <mergeCell ref="B26:J26"/>
    <mergeCell ref="K26:M26"/>
    <mergeCell ref="N26:P26"/>
    <mergeCell ref="Q26:S26"/>
    <mergeCell ref="T26:V26"/>
    <mergeCell ref="W26:Y26"/>
    <mergeCell ref="AC26:AE26"/>
    <mergeCell ref="AF26:AH26"/>
    <mergeCell ref="B27:AH27"/>
    <mergeCell ref="B28:J30"/>
    <mergeCell ref="K28:M28"/>
    <mergeCell ref="N28:P28"/>
    <mergeCell ref="Q28:S28"/>
    <mergeCell ref="T28:V28"/>
    <mergeCell ref="W28:Y28"/>
    <mergeCell ref="Z28:AB28"/>
    <mergeCell ref="Z26:AB26"/>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AC28:AE28"/>
    <mergeCell ref="AF28:AH28"/>
    <mergeCell ref="K29:M29"/>
    <mergeCell ref="N29:P29"/>
    <mergeCell ref="Q29:S29"/>
    <mergeCell ref="T29:V29"/>
    <mergeCell ref="W29:Y29"/>
    <mergeCell ref="Z29:AB29"/>
    <mergeCell ref="AC29:AE29"/>
    <mergeCell ref="AF29:AH29"/>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V35:W35"/>
    <mergeCell ref="X35:AA35"/>
    <mergeCell ref="A37:A51"/>
    <mergeCell ref="B37:AH37"/>
    <mergeCell ref="B38:J39"/>
    <mergeCell ref="K38:P38"/>
    <mergeCell ref="Q38:V38"/>
    <mergeCell ref="W38:AB38"/>
    <mergeCell ref="AC38:AH38"/>
    <mergeCell ref="K39:M39"/>
    <mergeCell ref="AB35:AC35"/>
    <mergeCell ref="AD35:AH35"/>
    <mergeCell ref="B36:J36"/>
    <mergeCell ref="K36:S36"/>
    <mergeCell ref="T36:V36"/>
    <mergeCell ref="W36:AH36"/>
    <mergeCell ref="B35:J35"/>
    <mergeCell ref="K35:O35"/>
    <mergeCell ref="P35:Q35"/>
    <mergeCell ref="R35:U35"/>
    <mergeCell ref="AF39:AH39"/>
    <mergeCell ref="B40:J40"/>
    <mergeCell ref="K40:M40"/>
    <mergeCell ref="N40:P40"/>
    <mergeCell ref="Q40:S40"/>
    <mergeCell ref="T40:V40"/>
    <mergeCell ref="W40:Y40"/>
    <mergeCell ref="Z40:AB40"/>
    <mergeCell ref="AC40:AE40"/>
    <mergeCell ref="AF40:AH40"/>
    <mergeCell ref="N39:P39"/>
    <mergeCell ref="Q39:S39"/>
    <mergeCell ref="T39:V39"/>
    <mergeCell ref="W39:Y39"/>
    <mergeCell ref="Z39:AB39"/>
    <mergeCell ref="AC39:AE39"/>
    <mergeCell ref="Z41:AB41"/>
    <mergeCell ref="AC41:AE41"/>
    <mergeCell ref="AF41:AH41"/>
    <mergeCell ref="B42:AH42"/>
    <mergeCell ref="B43:J45"/>
    <mergeCell ref="K43:M43"/>
    <mergeCell ref="N43:P43"/>
    <mergeCell ref="Q43:S43"/>
    <mergeCell ref="T43:V43"/>
    <mergeCell ref="W43:Y43"/>
    <mergeCell ref="B41:J41"/>
    <mergeCell ref="K41:M41"/>
    <mergeCell ref="N41:P41"/>
    <mergeCell ref="Q41:S41"/>
    <mergeCell ref="T41:V41"/>
    <mergeCell ref="W41:Y41"/>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V50:W50"/>
    <mergeCell ref="X50:AA50"/>
    <mergeCell ref="A52:A66"/>
    <mergeCell ref="B52:AH52"/>
    <mergeCell ref="B53:J54"/>
    <mergeCell ref="K53:P53"/>
    <mergeCell ref="Q53:V53"/>
    <mergeCell ref="W53:AB53"/>
    <mergeCell ref="AC53:AH53"/>
    <mergeCell ref="K54:M54"/>
    <mergeCell ref="AB50:AC50"/>
    <mergeCell ref="AD50:AH50"/>
    <mergeCell ref="B51:J51"/>
    <mergeCell ref="K51:S51"/>
    <mergeCell ref="T51:V51"/>
    <mergeCell ref="W51:AH51"/>
    <mergeCell ref="B50:J50"/>
    <mergeCell ref="K50:O50"/>
    <mergeCell ref="P50:Q50"/>
    <mergeCell ref="R50:U50"/>
    <mergeCell ref="AF54:AH54"/>
    <mergeCell ref="B55:J55"/>
    <mergeCell ref="K55:M55"/>
    <mergeCell ref="N55:P55"/>
    <mergeCell ref="Q55:S55"/>
    <mergeCell ref="T55:V55"/>
    <mergeCell ref="W55:Y55"/>
    <mergeCell ref="Z55:AB55"/>
    <mergeCell ref="AC55:AE55"/>
    <mergeCell ref="AF55:AH55"/>
    <mergeCell ref="N54:P54"/>
    <mergeCell ref="Q54:S54"/>
    <mergeCell ref="T54:V54"/>
    <mergeCell ref="W54:Y54"/>
    <mergeCell ref="Z54:AB54"/>
    <mergeCell ref="AC54:AE54"/>
    <mergeCell ref="Z56:AB56"/>
    <mergeCell ref="AC56:AE56"/>
    <mergeCell ref="AF56:AH56"/>
    <mergeCell ref="B57:AH57"/>
    <mergeCell ref="B58:J60"/>
    <mergeCell ref="K58:M58"/>
    <mergeCell ref="N58:P58"/>
    <mergeCell ref="Q58:S58"/>
    <mergeCell ref="T58:V58"/>
    <mergeCell ref="W58:Y58"/>
    <mergeCell ref="B56:J56"/>
    <mergeCell ref="K56:M56"/>
    <mergeCell ref="N56:P56"/>
    <mergeCell ref="Q56:S56"/>
    <mergeCell ref="T56:V56"/>
    <mergeCell ref="W56:Y56"/>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V65:W65"/>
    <mergeCell ref="X65:AA65"/>
    <mergeCell ref="V86:W86"/>
    <mergeCell ref="X86:AA86"/>
    <mergeCell ref="K77:AH77"/>
    <mergeCell ref="Q81:S81"/>
    <mergeCell ref="T81:V81"/>
    <mergeCell ref="W81:Y81"/>
    <mergeCell ref="H75:AH75"/>
    <mergeCell ref="R84:U84"/>
    <mergeCell ref="AB65:AC65"/>
    <mergeCell ref="AD65:AH65"/>
    <mergeCell ref="B66:J66"/>
    <mergeCell ref="K66:S66"/>
    <mergeCell ref="T66:V66"/>
    <mergeCell ref="W66:AH66"/>
    <mergeCell ref="B65:J65"/>
    <mergeCell ref="K65:O65"/>
    <mergeCell ref="P65:Q65"/>
    <mergeCell ref="R65:U65"/>
    <mergeCell ref="L72:M72"/>
    <mergeCell ref="O72:P72"/>
    <mergeCell ref="R72:AH72"/>
    <mergeCell ref="H73:K74"/>
    <mergeCell ref="C76:G77"/>
    <mergeCell ref="H76:J76"/>
    <mergeCell ref="K76:P76"/>
    <mergeCell ref="S76:U76"/>
    <mergeCell ref="V76:X76"/>
    <mergeCell ref="Y76:AH76"/>
    <mergeCell ref="H77:J77"/>
    <mergeCell ref="A67:G67"/>
    <mergeCell ref="H67:AH67"/>
    <mergeCell ref="A69:AH69"/>
    <mergeCell ref="A70:B77"/>
    <mergeCell ref="C70:G70"/>
    <mergeCell ref="H70:AH70"/>
    <mergeCell ref="C71:G71"/>
    <mergeCell ref="H71:AH71"/>
    <mergeCell ref="C72:G75"/>
    <mergeCell ref="H72:K72"/>
    <mergeCell ref="N73:U74"/>
    <mergeCell ref="X73:AH74"/>
    <mergeCell ref="Q82:S82"/>
    <mergeCell ref="T82:V82"/>
    <mergeCell ref="W82:Y82"/>
    <mergeCell ref="Z82:AB82"/>
    <mergeCell ref="V84:W84"/>
    <mergeCell ref="AB85:AC85"/>
    <mergeCell ref="AD85:AH85"/>
    <mergeCell ref="G86:J86"/>
    <mergeCell ref="AC82:AE82"/>
    <mergeCell ref="AF82:AH82"/>
    <mergeCell ref="B84:J84"/>
    <mergeCell ref="K84:O84"/>
    <mergeCell ref="P84:Q84"/>
    <mergeCell ref="AB84:AC84"/>
    <mergeCell ref="AD84:AH84"/>
    <mergeCell ref="D85:F87"/>
    <mergeCell ref="G85:J85"/>
    <mergeCell ref="K85:O85"/>
    <mergeCell ref="P85:Q85"/>
    <mergeCell ref="R85:U85"/>
    <mergeCell ref="V85:W85"/>
    <mergeCell ref="G87:J87"/>
    <mergeCell ref="K87:O87"/>
    <mergeCell ref="P87:Q87"/>
    <mergeCell ref="A78:AH78"/>
    <mergeCell ref="A79:M79"/>
    <mergeCell ref="N79:P79"/>
    <mergeCell ref="S79:AC79"/>
    <mergeCell ref="AD79:AF79"/>
    <mergeCell ref="A80:A89"/>
    <mergeCell ref="B80:AH80"/>
    <mergeCell ref="B81:J83"/>
    <mergeCell ref="K86:O86"/>
    <mergeCell ref="P86:Q86"/>
    <mergeCell ref="R86:U86"/>
    <mergeCell ref="Z81:AB81"/>
    <mergeCell ref="AC81:AE81"/>
    <mergeCell ref="AF81:AH81"/>
    <mergeCell ref="K83:S83"/>
    <mergeCell ref="T83:AH83"/>
    <mergeCell ref="K81:M81"/>
    <mergeCell ref="N81:P81"/>
    <mergeCell ref="AB86:AC86"/>
    <mergeCell ref="AD86:AH86"/>
    <mergeCell ref="X84:AA84"/>
    <mergeCell ref="X85:AA85"/>
    <mergeCell ref="K82:M82"/>
    <mergeCell ref="N82:P82"/>
    <mergeCell ref="AB87:AC87"/>
    <mergeCell ref="AD87:AH87"/>
    <mergeCell ref="A90:A99"/>
    <mergeCell ref="B90:AH90"/>
    <mergeCell ref="B91:J93"/>
    <mergeCell ref="K91:M91"/>
    <mergeCell ref="N91:P91"/>
    <mergeCell ref="R87:U87"/>
    <mergeCell ref="V87:W87"/>
    <mergeCell ref="X87:AA87"/>
    <mergeCell ref="B89:J89"/>
    <mergeCell ref="K89:S89"/>
    <mergeCell ref="T89:V89"/>
    <mergeCell ref="W89:AH89"/>
    <mergeCell ref="B88:J88"/>
    <mergeCell ref="K88:O88"/>
    <mergeCell ref="P88:Q88"/>
    <mergeCell ref="AB88:AC88"/>
    <mergeCell ref="AD88:AH88"/>
    <mergeCell ref="Q91:S91"/>
    <mergeCell ref="T91:V91"/>
    <mergeCell ref="W91:Y91"/>
    <mergeCell ref="Z91:AB91"/>
    <mergeCell ref="AC91:AE91"/>
    <mergeCell ref="AF91:AH91"/>
    <mergeCell ref="R88:U88"/>
    <mergeCell ref="V88:W88"/>
    <mergeCell ref="X88:AA88"/>
    <mergeCell ref="AC92:AE92"/>
    <mergeCell ref="AF92:AH92"/>
    <mergeCell ref="K93:S93"/>
    <mergeCell ref="T93:AH93"/>
    <mergeCell ref="B94:J94"/>
    <mergeCell ref="K94:O94"/>
    <mergeCell ref="P94:Q94"/>
    <mergeCell ref="R94:U94"/>
    <mergeCell ref="V94:W94"/>
    <mergeCell ref="X94:AA94"/>
    <mergeCell ref="K92:M92"/>
    <mergeCell ref="N92:P92"/>
    <mergeCell ref="Q92:S92"/>
    <mergeCell ref="T92:V92"/>
    <mergeCell ref="W92:Y92"/>
    <mergeCell ref="Z92:AB92"/>
    <mergeCell ref="X98:AA98"/>
    <mergeCell ref="AB98:AC98"/>
    <mergeCell ref="AD98:AH98"/>
    <mergeCell ref="AB94:AC94"/>
    <mergeCell ref="AD94:AH94"/>
    <mergeCell ref="K96:O96"/>
    <mergeCell ref="P96:Q96"/>
    <mergeCell ref="R96:U96"/>
    <mergeCell ref="V96:W96"/>
    <mergeCell ref="X96:AA96"/>
    <mergeCell ref="AB96:AC96"/>
    <mergeCell ref="AD96:AH96"/>
    <mergeCell ref="AD95:AH95"/>
    <mergeCell ref="X95:AA95"/>
    <mergeCell ref="AB95:AC95"/>
    <mergeCell ref="G96:J96"/>
    <mergeCell ref="B99:J99"/>
    <mergeCell ref="K99:S99"/>
    <mergeCell ref="T99:V99"/>
    <mergeCell ref="W99:AH99"/>
    <mergeCell ref="D95:F97"/>
    <mergeCell ref="G95:J95"/>
    <mergeCell ref="K95:O95"/>
    <mergeCell ref="P95:Q95"/>
    <mergeCell ref="R95:U95"/>
    <mergeCell ref="V95:W95"/>
    <mergeCell ref="G97:J97"/>
    <mergeCell ref="K97:O97"/>
    <mergeCell ref="P97:Q97"/>
    <mergeCell ref="R97:U97"/>
    <mergeCell ref="V97:W97"/>
    <mergeCell ref="X97:AA97"/>
    <mergeCell ref="AB97:AC97"/>
    <mergeCell ref="AD97:AH97"/>
    <mergeCell ref="B98:J98"/>
    <mergeCell ref="K98:O98"/>
    <mergeCell ref="P98:Q98"/>
    <mergeCell ref="R98:U98"/>
    <mergeCell ref="V98:W98"/>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B108:J108"/>
    <mergeCell ref="K108:O108"/>
    <mergeCell ref="P108:Q108"/>
    <mergeCell ref="R108:U108"/>
    <mergeCell ref="V108:W108"/>
    <mergeCell ref="X108:AA108"/>
    <mergeCell ref="AB108:AC108"/>
    <mergeCell ref="AD108:AH108"/>
    <mergeCell ref="AD105:AH105"/>
    <mergeCell ref="G106:J106"/>
    <mergeCell ref="K106:O106"/>
    <mergeCell ref="P106:Q106"/>
    <mergeCell ref="R106:U106"/>
    <mergeCell ref="V106:W106"/>
    <mergeCell ref="X106:AA106"/>
    <mergeCell ref="AB106:AC106"/>
    <mergeCell ref="AD106:AH106"/>
    <mergeCell ref="X105:AA105"/>
    <mergeCell ref="AB105:AC105"/>
    <mergeCell ref="X107:AA107"/>
    <mergeCell ref="AB107:AC107"/>
    <mergeCell ref="AD107:AH107"/>
    <mergeCell ref="D105:F107"/>
    <mergeCell ref="G105:J105"/>
    <mergeCell ref="D112:AH117"/>
    <mergeCell ref="C112:C117"/>
    <mergeCell ref="A112:B117"/>
    <mergeCell ref="B109:J109"/>
    <mergeCell ref="K109:S109"/>
    <mergeCell ref="T109:V109"/>
    <mergeCell ref="W109:AH109"/>
    <mergeCell ref="A110:G110"/>
    <mergeCell ref="H110:AH110"/>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K105:O105"/>
    <mergeCell ref="P105:Q105"/>
    <mergeCell ref="R105:U105"/>
    <mergeCell ref="V105:W105"/>
    <mergeCell ref="G107:J107"/>
    <mergeCell ref="K107:O107"/>
    <mergeCell ref="P107:Q107"/>
    <mergeCell ref="R107:U107"/>
    <mergeCell ref="V107:W107"/>
  </mergeCells>
  <phoneticPr fontId="1"/>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11.6640625" defaultRowHeight="12" x14ac:dyDescent="0.2"/>
  <cols>
    <col min="1" max="34" width="4.1640625" style="73" customWidth="1"/>
    <col min="35" max="16384" width="11.6640625" style="73"/>
  </cols>
  <sheetData>
    <row r="1" spans="1:34" ht="21.6" customHeight="1" x14ac:dyDescent="0.2">
      <c r="A1" s="829" t="s">
        <v>162</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row>
    <row r="2" spans="1:34" s="74" customFormat="1" ht="20.45" customHeight="1" thickBot="1" x14ac:dyDescent="0.25">
      <c r="A2" s="830" t="s">
        <v>161</v>
      </c>
      <c r="B2" s="830"/>
      <c r="C2" s="830"/>
      <c r="D2" s="830"/>
      <c r="E2" s="830"/>
      <c r="F2" s="830"/>
      <c r="G2" s="830"/>
      <c r="H2" s="830"/>
      <c r="I2" s="830"/>
      <c r="J2" s="830"/>
      <c r="K2" s="830"/>
      <c r="L2" s="830"/>
      <c r="M2" s="830"/>
      <c r="N2" s="830"/>
      <c r="O2" s="830"/>
      <c r="P2" s="830"/>
      <c r="Q2" s="830"/>
      <c r="R2" s="830"/>
      <c r="S2" s="89"/>
      <c r="T2" s="89"/>
      <c r="U2" s="89"/>
      <c r="V2" s="89"/>
      <c r="W2" s="89"/>
      <c r="X2" s="89"/>
      <c r="Y2" s="89"/>
      <c r="Z2" s="89"/>
      <c r="AA2" s="89"/>
      <c r="AB2" s="89"/>
      <c r="AC2" s="89"/>
      <c r="AD2" s="89"/>
      <c r="AE2" s="89"/>
      <c r="AF2" s="89"/>
      <c r="AG2" s="89"/>
      <c r="AH2" s="89"/>
    </row>
    <row r="3" spans="1:34" s="74" customFormat="1" ht="14.25" customHeight="1" x14ac:dyDescent="0.2">
      <c r="A3" s="817" t="s">
        <v>158</v>
      </c>
      <c r="B3" s="820" t="s">
        <v>142</v>
      </c>
      <c r="C3" s="820"/>
      <c r="D3" s="820"/>
      <c r="E3" s="820"/>
      <c r="F3" s="820"/>
      <c r="G3" s="820"/>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1"/>
    </row>
    <row r="4" spans="1:34" s="74" customFormat="1" ht="21.2" customHeight="1" x14ac:dyDescent="0.2">
      <c r="A4" s="818"/>
      <c r="B4" s="822" t="s">
        <v>141</v>
      </c>
      <c r="C4" s="823"/>
      <c r="D4" s="823"/>
      <c r="E4" s="823"/>
      <c r="F4" s="823"/>
      <c r="G4" s="823"/>
      <c r="H4" s="823"/>
      <c r="I4" s="823"/>
      <c r="J4" s="824"/>
      <c r="K4" s="816" t="s">
        <v>140</v>
      </c>
      <c r="L4" s="810"/>
      <c r="M4" s="810"/>
      <c r="N4" s="810"/>
      <c r="O4" s="810"/>
      <c r="P4" s="815"/>
      <c r="Q4" s="816" t="s">
        <v>139</v>
      </c>
      <c r="R4" s="810"/>
      <c r="S4" s="810"/>
      <c r="T4" s="810"/>
      <c r="U4" s="810"/>
      <c r="V4" s="810"/>
      <c r="W4" s="792" t="s">
        <v>138</v>
      </c>
      <c r="X4" s="792"/>
      <c r="Y4" s="792"/>
      <c r="Z4" s="792"/>
      <c r="AA4" s="792"/>
      <c r="AB4" s="792"/>
      <c r="AC4" s="828" t="s">
        <v>137</v>
      </c>
      <c r="AD4" s="810"/>
      <c r="AE4" s="810"/>
      <c r="AF4" s="810"/>
      <c r="AG4" s="810"/>
      <c r="AH4" s="811"/>
    </row>
    <row r="5" spans="1:34" s="74" customFormat="1" ht="16.350000000000001" customHeight="1" x14ac:dyDescent="0.2">
      <c r="A5" s="818"/>
      <c r="B5" s="825"/>
      <c r="C5" s="826"/>
      <c r="D5" s="826"/>
      <c r="E5" s="826"/>
      <c r="F5" s="826"/>
      <c r="G5" s="826"/>
      <c r="H5" s="826"/>
      <c r="I5" s="826"/>
      <c r="J5" s="827"/>
      <c r="K5" s="816" t="s">
        <v>136</v>
      </c>
      <c r="L5" s="810"/>
      <c r="M5" s="815"/>
      <c r="N5" s="816" t="s">
        <v>135</v>
      </c>
      <c r="O5" s="810"/>
      <c r="P5" s="815"/>
      <c r="Q5" s="816" t="s">
        <v>136</v>
      </c>
      <c r="R5" s="810"/>
      <c r="S5" s="815"/>
      <c r="T5" s="816" t="s">
        <v>135</v>
      </c>
      <c r="U5" s="810"/>
      <c r="V5" s="815"/>
      <c r="W5" s="816" t="s">
        <v>136</v>
      </c>
      <c r="X5" s="810"/>
      <c r="Y5" s="815"/>
      <c r="Z5" s="816" t="s">
        <v>135</v>
      </c>
      <c r="AA5" s="810"/>
      <c r="AB5" s="815"/>
      <c r="AC5" s="816" t="s">
        <v>136</v>
      </c>
      <c r="AD5" s="810"/>
      <c r="AE5" s="815"/>
      <c r="AF5" s="816" t="s">
        <v>135</v>
      </c>
      <c r="AG5" s="810"/>
      <c r="AH5" s="811"/>
    </row>
    <row r="6" spans="1:34" s="74" customFormat="1" ht="16.350000000000001" customHeight="1" x14ac:dyDescent="0.2">
      <c r="A6" s="818"/>
      <c r="B6" s="814" t="s">
        <v>134</v>
      </c>
      <c r="C6" s="810"/>
      <c r="D6" s="810"/>
      <c r="E6" s="810"/>
      <c r="F6" s="810"/>
      <c r="G6" s="810"/>
      <c r="H6" s="810"/>
      <c r="I6" s="810"/>
      <c r="J6" s="815"/>
      <c r="K6" s="816"/>
      <c r="L6" s="810"/>
      <c r="M6" s="815"/>
      <c r="N6" s="816"/>
      <c r="O6" s="810"/>
      <c r="P6" s="815"/>
      <c r="Q6" s="816"/>
      <c r="R6" s="810"/>
      <c r="S6" s="815"/>
      <c r="T6" s="816"/>
      <c r="U6" s="810"/>
      <c r="V6" s="815"/>
      <c r="W6" s="816"/>
      <c r="X6" s="810"/>
      <c r="Y6" s="815"/>
      <c r="Z6" s="816"/>
      <c r="AA6" s="810"/>
      <c r="AB6" s="815"/>
      <c r="AC6" s="816"/>
      <c r="AD6" s="810"/>
      <c r="AE6" s="815"/>
      <c r="AF6" s="816"/>
      <c r="AG6" s="810"/>
      <c r="AH6" s="811"/>
    </row>
    <row r="7" spans="1:34" s="74" customFormat="1" ht="16.350000000000001" customHeight="1" x14ac:dyDescent="0.2">
      <c r="A7" s="818"/>
      <c r="B7" s="814" t="s">
        <v>133</v>
      </c>
      <c r="C7" s="810"/>
      <c r="D7" s="810"/>
      <c r="E7" s="810"/>
      <c r="F7" s="810"/>
      <c r="G7" s="810"/>
      <c r="H7" s="810"/>
      <c r="I7" s="810"/>
      <c r="J7" s="815"/>
      <c r="K7" s="816"/>
      <c r="L7" s="810"/>
      <c r="M7" s="815"/>
      <c r="N7" s="816"/>
      <c r="O7" s="810"/>
      <c r="P7" s="815"/>
      <c r="Q7" s="816"/>
      <c r="R7" s="810"/>
      <c r="S7" s="815"/>
      <c r="T7" s="816"/>
      <c r="U7" s="810"/>
      <c r="V7" s="815"/>
      <c r="W7" s="816"/>
      <c r="X7" s="810"/>
      <c r="Y7" s="815"/>
      <c r="Z7" s="816"/>
      <c r="AA7" s="810"/>
      <c r="AB7" s="815"/>
      <c r="AC7" s="816"/>
      <c r="AD7" s="810"/>
      <c r="AE7" s="815"/>
      <c r="AF7" s="816"/>
      <c r="AG7" s="810"/>
      <c r="AH7" s="811"/>
    </row>
    <row r="8" spans="1:34" s="74" customFormat="1" ht="14.25" customHeight="1" x14ac:dyDescent="0.2">
      <c r="A8" s="818"/>
      <c r="B8" s="812" t="s">
        <v>120</v>
      </c>
      <c r="C8" s="812"/>
      <c r="D8" s="812"/>
      <c r="E8" s="812"/>
      <c r="F8" s="812"/>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c r="AG8" s="812"/>
      <c r="AH8" s="813"/>
    </row>
    <row r="9" spans="1:34" s="74" customFormat="1" ht="16.350000000000001" customHeight="1" x14ac:dyDescent="0.2">
      <c r="A9" s="831"/>
      <c r="B9" s="750" t="s">
        <v>119</v>
      </c>
      <c r="C9" s="751"/>
      <c r="D9" s="751"/>
      <c r="E9" s="751"/>
      <c r="F9" s="751"/>
      <c r="G9" s="751"/>
      <c r="H9" s="751"/>
      <c r="I9" s="751"/>
      <c r="J9" s="752"/>
      <c r="K9" s="739" t="s">
        <v>118</v>
      </c>
      <c r="L9" s="739"/>
      <c r="M9" s="739"/>
      <c r="N9" s="739" t="s">
        <v>117</v>
      </c>
      <c r="O9" s="739"/>
      <c r="P9" s="739"/>
      <c r="Q9" s="739" t="s">
        <v>116</v>
      </c>
      <c r="R9" s="739"/>
      <c r="S9" s="739"/>
      <c r="T9" s="739" t="s">
        <v>115</v>
      </c>
      <c r="U9" s="739"/>
      <c r="V9" s="739"/>
      <c r="W9" s="739" t="s">
        <v>114</v>
      </c>
      <c r="X9" s="739"/>
      <c r="Y9" s="739"/>
      <c r="Z9" s="739" t="s">
        <v>113</v>
      </c>
      <c r="AA9" s="739"/>
      <c r="AB9" s="739"/>
      <c r="AC9" s="739" t="s">
        <v>107</v>
      </c>
      <c r="AD9" s="739"/>
      <c r="AE9" s="739"/>
      <c r="AF9" s="739" t="s">
        <v>112</v>
      </c>
      <c r="AG9" s="739"/>
      <c r="AH9" s="740"/>
    </row>
    <row r="10" spans="1:34" s="74" customFormat="1" ht="15.6" customHeight="1" x14ac:dyDescent="0.2">
      <c r="A10" s="831"/>
      <c r="B10" s="753"/>
      <c r="C10" s="754"/>
      <c r="D10" s="754"/>
      <c r="E10" s="754"/>
      <c r="F10" s="754"/>
      <c r="G10" s="754"/>
      <c r="H10" s="754"/>
      <c r="I10" s="754"/>
      <c r="J10" s="755"/>
      <c r="K10" s="739"/>
      <c r="L10" s="739"/>
      <c r="M10" s="739"/>
      <c r="N10" s="739"/>
      <c r="O10" s="739"/>
      <c r="P10" s="739"/>
      <c r="Q10" s="739"/>
      <c r="R10" s="739"/>
      <c r="S10" s="739"/>
      <c r="T10" s="739"/>
      <c r="U10" s="739"/>
      <c r="V10" s="739"/>
      <c r="W10" s="739"/>
      <c r="X10" s="739"/>
      <c r="Y10" s="739"/>
      <c r="Z10" s="739"/>
      <c r="AA10" s="739"/>
      <c r="AB10" s="739"/>
      <c r="AC10" s="739"/>
      <c r="AD10" s="739"/>
      <c r="AE10" s="739"/>
      <c r="AF10" s="739"/>
      <c r="AG10" s="739"/>
      <c r="AH10" s="740"/>
    </row>
    <row r="11" spans="1:34" s="74" customFormat="1" ht="15.95" customHeight="1" x14ac:dyDescent="0.2">
      <c r="A11" s="831"/>
      <c r="B11" s="756"/>
      <c r="C11" s="757"/>
      <c r="D11" s="757"/>
      <c r="E11" s="757"/>
      <c r="F11" s="757"/>
      <c r="G11" s="757"/>
      <c r="H11" s="757"/>
      <c r="I11" s="757"/>
      <c r="J11" s="758"/>
      <c r="K11" s="741" t="s">
        <v>111</v>
      </c>
      <c r="L11" s="742"/>
      <c r="M11" s="742"/>
      <c r="N11" s="742"/>
      <c r="O11" s="742"/>
      <c r="P11" s="742"/>
      <c r="Q11" s="742"/>
      <c r="R11" s="742"/>
      <c r="S11" s="743"/>
      <c r="T11" s="744"/>
      <c r="U11" s="724"/>
      <c r="V11" s="724"/>
      <c r="W11" s="724"/>
      <c r="X11" s="724"/>
      <c r="Y11" s="724"/>
      <c r="Z11" s="724"/>
      <c r="AA11" s="724"/>
      <c r="AB11" s="724"/>
      <c r="AC11" s="724"/>
      <c r="AD11" s="724"/>
      <c r="AE11" s="724"/>
      <c r="AF11" s="724"/>
      <c r="AG11" s="724"/>
      <c r="AH11" s="725"/>
    </row>
    <row r="12" spans="1:34" s="74" customFormat="1" ht="15.95" customHeight="1" x14ac:dyDescent="0.2">
      <c r="A12" s="831"/>
      <c r="B12" s="759" t="s">
        <v>110</v>
      </c>
      <c r="C12" s="760"/>
      <c r="D12" s="727"/>
      <c r="E12" s="727"/>
      <c r="F12" s="727"/>
      <c r="G12" s="727"/>
      <c r="H12" s="727"/>
      <c r="I12" s="727"/>
      <c r="J12" s="727"/>
      <c r="K12" s="728"/>
      <c r="L12" s="729"/>
      <c r="M12" s="729"/>
      <c r="N12" s="729"/>
      <c r="O12" s="729"/>
      <c r="P12" s="723" t="s">
        <v>103</v>
      </c>
      <c r="Q12" s="723"/>
      <c r="R12" s="724"/>
      <c r="S12" s="724"/>
      <c r="T12" s="724"/>
      <c r="U12" s="724"/>
      <c r="V12" s="723" t="s">
        <v>104</v>
      </c>
      <c r="W12" s="723"/>
      <c r="X12" s="729"/>
      <c r="Y12" s="729"/>
      <c r="Z12" s="729"/>
      <c r="AA12" s="729"/>
      <c r="AB12" s="723" t="s">
        <v>103</v>
      </c>
      <c r="AC12" s="723"/>
      <c r="AD12" s="724"/>
      <c r="AE12" s="724"/>
      <c r="AF12" s="724"/>
      <c r="AG12" s="724"/>
      <c r="AH12" s="725"/>
    </row>
    <row r="13" spans="1:34" s="74" customFormat="1" ht="15.95" customHeight="1" x14ac:dyDescent="0.2">
      <c r="A13" s="831"/>
      <c r="B13" s="78"/>
      <c r="C13" s="77"/>
      <c r="D13" s="733" t="s">
        <v>109</v>
      </c>
      <c r="E13" s="733"/>
      <c r="F13" s="734"/>
      <c r="G13" s="730" t="s">
        <v>108</v>
      </c>
      <c r="H13" s="731"/>
      <c r="I13" s="731"/>
      <c r="J13" s="732"/>
      <c r="K13" s="728"/>
      <c r="L13" s="729"/>
      <c r="M13" s="729"/>
      <c r="N13" s="729"/>
      <c r="O13" s="729"/>
      <c r="P13" s="723" t="s">
        <v>103</v>
      </c>
      <c r="Q13" s="723"/>
      <c r="R13" s="724"/>
      <c r="S13" s="724"/>
      <c r="T13" s="724"/>
      <c r="U13" s="724"/>
      <c r="V13" s="723" t="s">
        <v>104</v>
      </c>
      <c r="W13" s="723"/>
      <c r="X13" s="729"/>
      <c r="Y13" s="729"/>
      <c r="Z13" s="729"/>
      <c r="AA13" s="729"/>
      <c r="AB13" s="723" t="s">
        <v>103</v>
      </c>
      <c r="AC13" s="723"/>
      <c r="AD13" s="724"/>
      <c r="AE13" s="724"/>
      <c r="AF13" s="724"/>
      <c r="AG13" s="724"/>
      <c r="AH13" s="725"/>
    </row>
    <row r="14" spans="1:34" s="74" customFormat="1" ht="15.95" customHeight="1" x14ac:dyDescent="0.2">
      <c r="A14" s="831"/>
      <c r="B14" s="78"/>
      <c r="C14" s="77"/>
      <c r="D14" s="735"/>
      <c r="E14" s="735"/>
      <c r="F14" s="736"/>
      <c r="G14" s="730" t="s">
        <v>107</v>
      </c>
      <c r="H14" s="731"/>
      <c r="I14" s="731"/>
      <c r="J14" s="732"/>
      <c r="K14" s="728"/>
      <c r="L14" s="729"/>
      <c r="M14" s="729"/>
      <c r="N14" s="729"/>
      <c r="O14" s="729"/>
      <c r="P14" s="723" t="s">
        <v>103</v>
      </c>
      <c r="Q14" s="723"/>
      <c r="R14" s="724"/>
      <c r="S14" s="724"/>
      <c r="T14" s="724"/>
      <c r="U14" s="724"/>
      <c r="V14" s="723" t="s">
        <v>104</v>
      </c>
      <c r="W14" s="723"/>
      <c r="X14" s="729"/>
      <c r="Y14" s="729"/>
      <c r="Z14" s="729"/>
      <c r="AA14" s="729"/>
      <c r="AB14" s="723" t="s">
        <v>103</v>
      </c>
      <c r="AC14" s="723"/>
      <c r="AD14" s="724"/>
      <c r="AE14" s="724"/>
      <c r="AF14" s="724"/>
      <c r="AG14" s="724"/>
      <c r="AH14" s="725"/>
    </row>
    <row r="15" spans="1:34" s="74" customFormat="1" ht="15.95" customHeight="1" x14ac:dyDescent="0.2">
      <c r="A15" s="831"/>
      <c r="B15" s="76"/>
      <c r="C15" s="75"/>
      <c r="D15" s="737"/>
      <c r="E15" s="737"/>
      <c r="F15" s="738"/>
      <c r="G15" s="730" t="s">
        <v>106</v>
      </c>
      <c r="H15" s="731"/>
      <c r="I15" s="731"/>
      <c r="J15" s="732"/>
      <c r="K15" s="728"/>
      <c r="L15" s="729"/>
      <c r="M15" s="729"/>
      <c r="N15" s="729"/>
      <c r="O15" s="729"/>
      <c r="P15" s="723" t="s">
        <v>103</v>
      </c>
      <c r="Q15" s="723"/>
      <c r="R15" s="724"/>
      <c r="S15" s="724"/>
      <c r="T15" s="724"/>
      <c r="U15" s="724"/>
      <c r="V15" s="723" t="s">
        <v>104</v>
      </c>
      <c r="W15" s="723"/>
      <c r="X15" s="729"/>
      <c r="Y15" s="729"/>
      <c r="Z15" s="729"/>
      <c r="AA15" s="729"/>
      <c r="AB15" s="723" t="s">
        <v>103</v>
      </c>
      <c r="AC15" s="723"/>
      <c r="AD15" s="724"/>
      <c r="AE15" s="724"/>
      <c r="AF15" s="724"/>
      <c r="AG15" s="724"/>
      <c r="AH15" s="725"/>
    </row>
    <row r="16" spans="1:34" s="74" customFormat="1" ht="16.350000000000001" customHeight="1" x14ac:dyDescent="0.2">
      <c r="A16" s="831"/>
      <c r="B16" s="726" t="s">
        <v>105</v>
      </c>
      <c r="C16" s="727"/>
      <c r="D16" s="727"/>
      <c r="E16" s="727"/>
      <c r="F16" s="727"/>
      <c r="G16" s="727"/>
      <c r="H16" s="727"/>
      <c r="I16" s="727"/>
      <c r="J16" s="727"/>
      <c r="K16" s="728"/>
      <c r="L16" s="729"/>
      <c r="M16" s="729"/>
      <c r="N16" s="729"/>
      <c r="O16" s="729"/>
      <c r="P16" s="723" t="s">
        <v>103</v>
      </c>
      <c r="Q16" s="723"/>
      <c r="R16" s="724"/>
      <c r="S16" s="724"/>
      <c r="T16" s="724"/>
      <c r="U16" s="724"/>
      <c r="V16" s="723" t="s">
        <v>104</v>
      </c>
      <c r="W16" s="723"/>
      <c r="X16" s="729"/>
      <c r="Y16" s="729"/>
      <c r="Z16" s="729"/>
      <c r="AA16" s="729"/>
      <c r="AB16" s="723" t="s">
        <v>103</v>
      </c>
      <c r="AC16" s="723"/>
      <c r="AD16" s="724"/>
      <c r="AE16" s="724"/>
      <c r="AF16" s="724"/>
      <c r="AG16" s="724"/>
      <c r="AH16" s="725"/>
    </row>
    <row r="17" spans="1:34" s="74" customFormat="1" ht="16.350000000000001" customHeight="1" thickBot="1" x14ac:dyDescent="0.25">
      <c r="A17" s="831"/>
      <c r="B17" s="716" t="s">
        <v>102</v>
      </c>
      <c r="C17" s="717"/>
      <c r="D17" s="717"/>
      <c r="E17" s="717"/>
      <c r="F17" s="717"/>
      <c r="G17" s="717"/>
      <c r="H17" s="717"/>
      <c r="I17" s="717"/>
      <c r="J17" s="717"/>
      <c r="K17" s="718"/>
      <c r="L17" s="719"/>
      <c r="M17" s="719"/>
      <c r="N17" s="719"/>
      <c r="O17" s="719"/>
      <c r="P17" s="719"/>
      <c r="Q17" s="719"/>
      <c r="R17" s="719"/>
      <c r="S17" s="719"/>
      <c r="T17" s="720" t="s">
        <v>101</v>
      </c>
      <c r="U17" s="720"/>
      <c r="V17" s="720"/>
      <c r="W17" s="721"/>
      <c r="X17" s="721"/>
      <c r="Y17" s="721"/>
      <c r="Z17" s="721"/>
      <c r="AA17" s="721"/>
      <c r="AB17" s="721"/>
      <c r="AC17" s="721"/>
      <c r="AD17" s="721"/>
      <c r="AE17" s="721"/>
      <c r="AF17" s="721"/>
      <c r="AG17" s="721"/>
      <c r="AH17" s="722"/>
    </row>
    <row r="18" spans="1:34" s="74" customFormat="1" ht="14.25" customHeight="1" x14ac:dyDescent="0.2">
      <c r="A18" s="817" t="s">
        <v>157</v>
      </c>
      <c r="B18" s="820" t="s">
        <v>142</v>
      </c>
      <c r="C18" s="820"/>
      <c r="D18" s="820"/>
      <c r="E18" s="820"/>
      <c r="F18" s="820"/>
      <c r="G18" s="820"/>
      <c r="H18" s="820"/>
      <c r="I18" s="820"/>
      <c r="J18" s="820"/>
      <c r="K18" s="820"/>
      <c r="L18" s="820"/>
      <c r="M18" s="820"/>
      <c r="N18" s="820"/>
      <c r="O18" s="820"/>
      <c r="P18" s="820"/>
      <c r="Q18" s="820"/>
      <c r="R18" s="820"/>
      <c r="S18" s="820"/>
      <c r="T18" s="820"/>
      <c r="U18" s="820"/>
      <c r="V18" s="820"/>
      <c r="W18" s="820"/>
      <c r="X18" s="820"/>
      <c r="Y18" s="820"/>
      <c r="Z18" s="820"/>
      <c r="AA18" s="820"/>
      <c r="AB18" s="820"/>
      <c r="AC18" s="820"/>
      <c r="AD18" s="820"/>
      <c r="AE18" s="820"/>
      <c r="AF18" s="820"/>
      <c r="AG18" s="820"/>
      <c r="AH18" s="821"/>
    </row>
    <row r="19" spans="1:34" s="74" customFormat="1" ht="21.2" customHeight="1" x14ac:dyDescent="0.2">
      <c r="A19" s="818"/>
      <c r="B19" s="822" t="s">
        <v>141</v>
      </c>
      <c r="C19" s="823"/>
      <c r="D19" s="823"/>
      <c r="E19" s="823"/>
      <c r="F19" s="823"/>
      <c r="G19" s="823"/>
      <c r="H19" s="823"/>
      <c r="I19" s="823"/>
      <c r="J19" s="824"/>
      <c r="K19" s="816" t="s">
        <v>140</v>
      </c>
      <c r="L19" s="810"/>
      <c r="M19" s="810"/>
      <c r="N19" s="810"/>
      <c r="O19" s="810"/>
      <c r="P19" s="815"/>
      <c r="Q19" s="816" t="s">
        <v>139</v>
      </c>
      <c r="R19" s="810"/>
      <c r="S19" s="810"/>
      <c r="T19" s="810"/>
      <c r="U19" s="810"/>
      <c r="V19" s="810"/>
      <c r="W19" s="792" t="s">
        <v>138</v>
      </c>
      <c r="X19" s="792"/>
      <c r="Y19" s="792"/>
      <c r="Z19" s="792"/>
      <c r="AA19" s="792"/>
      <c r="AB19" s="792"/>
      <c r="AC19" s="828" t="s">
        <v>137</v>
      </c>
      <c r="AD19" s="810"/>
      <c r="AE19" s="810"/>
      <c r="AF19" s="810"/>
      <c r="AG19" s="810"/>
      <c r="AH19" s="811"/>
    </row>
    <row r="20" spans="1:34" s="74" customFormat="1" ht="16.350000000000001" customHeight="1" x14ac:dyDescent="0.2">
      <c r="A20" s="818"/>
      <c r="B20" s="825"/>
      <c r="C20" s="826"/>
      <c r="D20" s="826"/>
      <c r="E20" s="826"/>
      <c r="F20" s="826"/>
      <c r="G20" s="826"/>
      <c r="H20" s="826"/>
      <c r="I20" s="826"/>
      <c r="J20" s="827"/>
      <c r="K20" s="816" t="s">
        <v>136</v>
      </c>
      <c r="L20" s="810"/>
      <c r="M20" s="815"/>
      <c r="N20" s="816" t="s">
        <v>135</v>
      </c>
      <c r="O20" s="810"/>
      <c r="P20" s="815"/>
      <c r="Q20" s="816" t="s">
        <v>136</v>
      </c>
      <c r="R20" s="810"/>
      <c r="S20" s="815"/>
      <c r="T20" s="816" t="s">
        <v>135</v>
      </c>
      <c r="U20" s="810"/>
      <c r="V20" s="815"/>
      <c r="W20" s="816" t="s">
        <v>136</v>
      </c>
      <c r="X20" s="810"/>
      <c r="Y20" s="815"/>
      <c r="Z20" s="816" t="s">
        <v>135</v>
      </c>
      <c r="AA20" s="810"/>
      <c r="AB20" s="815"/>
      <c r="AC20" s="816" t="s">
        <v>136</v>
      </c>
      <c r="AD20" s="810"/>
      <c r="AE20" s="815"/>
      <c r="AF20" s="816" t="s">
        <v>135</v>
      </c>
      <c r="AG20" s="810"/>
      <c r="AH20" s="811"/>
    </row>
    <row r="21" spans="1:34" s="74" customFormat="1" ht="16.350000000000001" customHeight="1" x14ac:dyDescent="0.2">
      <c r="A21" s="818"/>
      <c r="B21" s="814" t="s">
        <v>134</v>
      </c>
      <c r="C21" s="810"/>
      <c r="D21" s="810"/>
      <c r="E21" s="810"/>
      <c r="F21" s="810"/>
      <c r="G21" s="810"/>
      <c r="H21" s="810"/>
      <c r="I21" s="810"/>
      <c r="J21" s="815"/>
      <c r="K21" s="816"/>
      <c r="L21" s="810"/>
      <c r="M21" s="815"/>
      <c r="N21" s="816"/>
      <c r="O21" s="810"/>
      <c r="P21" s="815"/>
      <c r="Q21" s="816"/>
      <c r="R21" s="810"/>
      <c r="S21" s="815"/>
      <c r="T21" s="816"/>
      <c r="U21" s="810"/>
      <c r="V21" s="815"/>
      <c r="W21" s="816"/>
      <c r="X21" s="810"/>
      <c r="Y21" s="815"/>
      <c r="Z21" s="816"/>
      <c r="AA21" s="810"/>
      <c r="AB21" s="815"/>
      <c r="AC21" s="816"/>
      <c r="AD21" s="810"/>
      <c r="AE21" s="815"/>
      <c r="AF21" s="816"/>
      <c r="AG21" s="810"/>
      <c r="AH21" s="811"/>
    </row>
    <row r="22" spans="1:34" s="74" customFormat="1" ht="16.350000000000001" customHeight="1" x14ac:dyDescent="0.2">
      <c r="A22" s="818"/>
      <c r="B22" s="814" t="s">
        <v>133</v>
      </c>
      <c r="C22" s="810"/>
      <c r="D22" s="810"/>
      <c r="E22" s="810"/>
      <c r="F22" s="810"/>
      <c r="G22" s="810"/>
      <c r="H22" s="810"/>
      <c r="I22" s="810"/>
      <c r="J22" s="815"/>
      <c r="K22" s="816"/>
      <c r="L22" s="810"/>
      <c r="M22" s="815"/>
      <c r="N22" s="816"/>
      <c r="O22" s="810"/>
      <c r="P22" s="815"/>
      <c r="Q22" s="816"/>
      <c r="R22" s="810"/>
      <c r="S22" s="815"/>
      <c r="T22" s="816"/>
      <c r="U22" s="810"/>
      <c r="V22" s="815"/>
      <c r="W22" s="816"/>
      <c r="X22" s="810"/>
      <c r="Y22" s="815"/>
      <c r="Z22" s="816"/>
      <c r="AA22" s="810"/>
      <c r="AB22" s="815"/>
      <c r="AC22" s="816"/>
      <c r="AD22" s="810"/>
      <c r="AE22" s="815"/>
      <c r="AF22" s="816"/>
      <c r="AG22" s="810"/>
      <c r="AH22" s="811"/>
    </row>
    <row r="23" spans="1:34" s="74" customFormat="1" ht="14.25" customHeight="1" x14ac:dyDescent="0.2">
      <c r="A23" s="818"/>
      <c r="B23" s="812" t="s">
        <v>120</v>
      </c>
      <c r="C23" s="812"/>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812"/>
      <c r="AD23" s="812"/>
      <c r="AE23" s="812"/>
      <c r="AF23" s="812"/>
      <c r="AG23" s="812"/>
      <c r="AH23" s="813"/>
    </row>
    <row r="24" spans="1:34" s="74" customFormat="1" ht="16.350000000000001" customHeight="1" x14ac:dyDescent="0.2">
      <c r="A24" s="818"/>
      <c r="B24" s="750" t="s">
        <v>119</v>
      </c>
      <c r="C24" s="751"/>
      <c r="D24" s="751"/>
      <c r="E24" s="751"/>
      <c r="F24" s="751"/>
      <c r="G24" s="751"/>
      <c r="H24" s="751"/>
      <c r="I24" s="751"/>
      <c r="J24" s="752"/>
      <c r="K24" s="739" t="s">
        <v>118</v>
      </c>
      <c r="L24" s="739"/>
      <c r="M24" s="739"/>
      <c r="N24" s="739" t="s">
        <v>117</v>
      </c>
      <c r="O24" s="739"/>
      <c r="P24" s="739"/>
      <c r="Q24" s="739" t="s">
        <v>116</v>
      </c>
      <c r="R24" s="739"/>
      <c r="S24" s="739"/>
      <c r="T24" s="739" t="s">
        <v>115</v>
      </c>
      <c r="U24" s="739"/>
      <c r="V24" s="739"/>
      <c r="W24" s="739" t="s">
        <v>114</v>
      </c>
      <c r="X24" s="739"/>
      <c r="Y24" s="739"/>
      <c r="Z24" s="739" t="s">
        <v>113</v>
      </c>
      <c r="AA24" s="739"/>
      <c r="AB24" s="739"/>
      <c r="AC24" s="739" t="s">
        <v>107</v>
      </c>
      <c r="AD24" s="739"/>
      <c r="AE24" s="739"/>
      <c r="AF24" s="739" t="s">
        <v>112</v>
      </c>
      <c r="AG24" s="739"/>
      <c r="AH24" s="740"/>
    </row>
    <row r="25" spans="1:34" s="74" customFormat="1" ht="15.6" customHeight="1" x14ac:dyDescent="0.2">
      <c r="A25" s="818"/>
      <c r="B25" s="753"/>
      <c r="C25" s="754"/>
      <c r="D25" s="754"/>
      <c r="E25" s="754"/>
      <c r="F25" s="754"/>
      <c r="G25" s="754"/>
      <c r="H25" s="754"/>
      <c r="I25" s="754"/>
      <c r="J25" s="755"/>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40"/>
    </row>
    <row r="26" spans="1:34" s="74" customFormat="1" ht="15.95" customHeight="1" x14ac:dyDescent="0.2">
      <c r="A26" s="818"/>
      <c r="B26" s="756"/>
      <c r="C26" s="757"/>
      <c r="D26" s="757"/>
      <c r="E26" s="757"/>
      <c r="F26" s="757"/>
      <c r="G26" s="757"/>
      <c r="H26" s="757"/>
      <c r="I26" s="757"/>
      <c r="J26" s="758"/>
      <c r="K26" s="741" t="s">
        <v>111</v>
      </c>
      <c r="L26" s="742"/>
      <c r="M26" s="742"/>
      <c r="N26" s="742"/>
      <c r="O26" s="742"/>
      <c r="P26" s="742"/>
      <c r="Q26" s="742"/>
      <c r="R26" s="742"/>
      <c r="S26" s="743"/>
      <c r="T26" s="744"/>
      <c r="U26" s="724"/>
      <c r="V26" s="724"/>
      <c r="W26" s="724"/>
      <c r="X26" s="724"/>
      <c r="Y26" s="724"/>
      <c r="Z26" s="724"/>
      <c r="AA26" s="724"/>
      <c r="AB26" s="724"/>
      <c r="AC26" s="724"/>
      <c r="AD26" s="724"/>
      <c r="AE26" s="724"/>
      <c r="AF26" s="724"/>
      <c r="AG26" s="724"/>
      <c r="AH26" s="725"/>
    </row>
    <row r="27" spans="1:34" s="74" customFormat="1" ht="15.95" customHeight="1" x14ac:dyDescent="0.2">
      <c r="A27" s="818"/>
      <c r="B27" s="759" t="s">
        <v>110</v>
      </c>
      <c r="C27" s="760"/>
      <c r="D27" s="727"/>
      <c r="E27" s="727"/>
      <c r="F27" s="727"/>
      <c r="G27" s="727"/>
      <c r="H27" s="727"/>
      <c r="I27" s="727"/>
      <c r="J27" s="727"/>
      <c r="K27" s="728"/>
      <c r="L27" s="729"/>
      <c r="M27" s="729"/>
      <c r="N27" s="729"/>
      <c r="O27" s="729"/>
      <c r="P27" s="723" t="s">
        <v>103</v>
      </c>
      <c r="Q27" s="723"/>
      <c r="R27" s="724"/>
      <c r="S27" s="724"/>
      <c r="T27" s="724"/>
      <c r="U27" s="724"/>
      <c r="V27" s="723" t="s">
        <v>104</v>
      </c>
      <c r="W27" s="723"/>
      <c r="X27" s="729"/>
      <c r="Y27" s="729"/>
      <c r="Z27" s="729"/>
      <c r="AA27" s="729"/>
      <c r="AB27" s="723" t="s">
        <v>103</v>
      </c>
      <c r="AC27" s="723"/>
      <c r="AD27" s="724"/>
      <c r="AE27" s="724"/>
      <c r="AF27" s="724"/>
      <c r="AG27" s="724"/>
      <c r="AH27" s="725"/>
    </row>
    <row r="28" spans="1:34" s="74" customFormat="1" ht="15.95" customHeight="1" x14ac:dyDescent="0.2">
      <c r="A28" s="818"/>
      <c r="B28" s="78"/>
      <c r="C28" s="77"/>
      <c r="D28" s="733" t="s">
        <v>109</v>
      </c>
      <c r="E28" s="733"/>
      <c r="F28" s="734"/>
      <c r="G28" s="730" t="s">
        <v>108</v>
      </c>
      <c r="H28" s="731"/>
      <c r="I28" s="731"/>
      <c r="J28" s="732"/>
      <c r="K28" s="728"/>
      <c r="L28" s="729"/>
      <c r="M28" s="729"/>
      <c r="N28" s="729"/>
      <c r="O28" s="729"/>
      <c r="P28" s="723" t="s">
        <v>103</v>
      </c>
      <c r="Q28" s="723"/>
      <c r="R28" s="724"/>
      <c r="S28" s="724"/>
      <c r="T28" s="724"/>
      <c r="U28" s="724"/>
      <c r="V28" s="723" t="s">
        <v>104</v>
      </c>
      <c r="W28" s="723"/>
      <c r="X28" s="729"/>
      <c r="Y28" s="729"/>
      <c r="Z28" s="729"/>
      <c r="AA28" s="729"/>
      <c r="AB28" s="723" t="s">
        <v>103</v>
      </c>
      <c r="AC28" s="723"/>
      <c r="AD28" s="724"/>
      <c r="AE28" s="724"/>
      <c r="AF28" s="724"/>
      <c r="AG28" s="724"/>
      <c r="AH28" s="725"/>
    </row>
    <row r="29" spans="1:34" s="74" customFormat="1" ht="15.95" customHeight="1" x14ac:dyDescent="0.2">
      <c r="A29" s="818"/>
      <c r="B29" s="78"/>
      <c r="C29" s="77"/>
      <c r="D29" s="735"/>
      <c r="E29" s="735"/>
      <c r="F29" s="736"/>
      <c r="G29" s="730" t="s">
        <v>107</v>
      </c>
      <c r="H29" s="731"/>
      <c r="I29" s="731"/>
      <c r="J29" s="732"/>
      <c r="K29" s="728"/>
      <c r="L29" s="729"/>
      <c r="M29" s="729"/>
      <c r="N29" s="729"/>
      <c r="O29" s="729"/>
      <c r="P29" s="723" t="s">
        <v>103</v>
      </c>
      <c r="Q29" s="723"/>
      <c r="R29" s="724"/>
      <c r="S29" s="724"/>
      <c r="T29" s="724"/>
      <c r="U29" s="724"/>
      <c r="V29" s="723" t="s">
        <v>104</v>
      </c>
      <c r="W29" s="723"/>
      <c r="X29" s="729"/>
      <c r="Y29" s="729"/>
      <c r="Z29" s="729"/>
      <c r="AA29" s="729"/>
      <c r="AB29" s="723" t="s">
        <v>103</v>
      </c>
      <c r="AC29" s="723"/>
      <c r="AD29" s="724"/>
      <c r="AE29" s="724"/>
      <c r="AF29" s="724"/>
      <c r="AG29" s="724"/>
      <c r="AH29" s="725"/>
    </row>
    <row r="30" spans="1:34" s="74" customFormat="1" ht="15.95" customHeight="1" x14ac:dyDescent="0.2">
      <c r="A30" s="818"/>
      <c r="B30" s="76"/>
      <c r="C30" s="75"/>
      <c r="D30" s="737"/>
      <c r="E30" s="737"/>
      <c r="F30" s="738"/>
      <c r="G30" s="730" t="s">
        <v>106</v>
      </c>
      <c r="H30" s="731"/>
      <c r="I30" s="731"/>
      <c r="J30" s="732"/>
      <c r="K30" s="728"/>
      <c r="L30" s="729"/>
      <c r="M30" s="729"/>
      <c r="N30" s="729"/>
      <c r="O30" s="729"/>
      <c r="P30" s="723" t="s">
        <v>103</v>
      </c>
      <c r="Q30" s="723"/>
      <c r="R30" s="724"/>
      <c r="S30" s="724"/>
      <c r="T30" s="724"/>
      <c r="U30" s="724"/>
      <c r="V30" s="723" t="s">
        <v>104</v>
      </c>
      <c r="W30" s="723"/>
      <c r="X30" s="729"/>
      <c r="Y30" s="729"/>
      <c r="Z30" s="729"/>
      <c r="AA30" s="729"/>
      <c r="AB30" s="723" t="s">
        <v>103</v>
      </c>
      <c r="AC30" s="723"/>
      <c r="AD30" s="724"/>
      <c r="AE30" s="724"/>
      <c r="AF30" s="724"/>
      <c r="AG30" s="724"/>
      <c r="AH30" s="725"/>
    </row>
    <row r="31" spans="1:34" s="74" customFormat="1" ht="16.350000000000001" customHeight="1" x14ac:dyDescent="0.2">
      <c r="A31" s="818"/>
      <c r="B31" s="726" t="s">
        <v>105</v>
      </c>
      <c r="C31" s="727"/>
      <c r="D31" s="727"/>
      <c r="E31" s="727"/>
      <c r="F31" s="727"/>
      <c r="G31" s="727"/>
      <c r="H31" s="727"/>
      <c r="I31" s="727"/>
      <c r="J31" s="727"/>
      <c r="K31" s="728"/>
      <c r="L31" s="729"/>
      <c r="M31" s="729"/>
      <c r="N31" s="729"/>
      <c r="O31" s="729"/>
      <c r="P31" s="723" t="s">
        <v>103</v>
      </c>
      <c r="Q31" s="723"/>
      <c r="R31" s="724"/>
      <c r="S31" s="724"/>
      <c r="T31" s="724"/>
      <c r="U31" s="724"/>
      <c r="V31" s="723" t="s">
        <v>104</v>
      </c>
      <c r="W31" s="723"/>
      <c r="X31" s="729"/>
      <c r="Y31" s="729"/>
      <c r="Z31" s="729"/>
      <c r="AA31" s="729"/>
      <c r="AB31" s="723" t="s">
        <v>103</v>
      </c>
      <c r="AC31" s="723"/>
      <c r="AD31" s="724"/>
      <c r="AE31" s="724"/>
      <c r="AF31" s="724"/>
      <c r="AG31" s="724"/>
      <c r="AH31" s="725"/>
    </row>
    <row r="32" spans="1:34" s="74" customFormat="1" ht="16.350000000000001" customHeight="1" thickBot="1" x14ac:dyDescent="0.25">
      <c r="A32" s="819"/>
      <c r="B32" s="716" t="s">
        <v>102</v>
      </c>
      <c r="C32" s="717"/>
      <c r="D32" s="717"/>
      <c r="E32" s="717"/>
      <c r="F32" s="717"/>
      <c r="G32" s="717"/>
      <c r="H32" s="717"/>
      <c r="I32" s="717"/>
      <c r="J32" s="717"/>
      <c r="K32" s="718"/>
      <c r="L32" s="719"/>
      <c r="M32" s="719"/>
      <c r="N32" s="719"/>
      <c r="O32" s="719"/>
      <c r="P32" s="719"/>
      <c r="Q32" s="719"/>
      <c r="R32" s="719"/>
      <c r="S32" s="719"/>
      <c r="T32" s="720" t="s">
        <v>101</v>
      </c>
      <c r="U32" s="720"/>
      <c r="V32" s="720"/>
      <c r="W32" s="721"/>
      <c r="X32" s="721"/>
      <c r="Y32" s="721"/>
      <c r="Z32" s="721"/>
      <c r="AA32" s="721"/>
      <c r="AB32" s="721"/>
      <c r="AC32" s="721"/>
      <c r="AD32" s="721"/>
      <c r="AE32" s="721"/>
      <c r="AF32" s="721"/>
      <c r="AG32" s="721"/>
      <c r="AH32" s="722"/>
    </row>
    <row r="33" spans="1:35" s="74" customFormat="1" ht="16.7" customHeight="1" x14ac:dyDescent="0.2">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row>
    <row r="34" spans="1:35" s="74" customFormat="1" ht="15" customHeight="1" x14ac:dyDescent="0.15">
      <c r="A34" s="798" t="s">
        <v>160</v>
      </c>
      <c r="B34" s="798"/>
      <c r="C34" s="798"/>
      <c r="D34" s="798"/>
      <c r="E34" s="798"/>
      <c r="F34" s="798"/>
      <c r="G34" s="798"/>
      <c r="H34" s="798"/>
      <c r="I34" s="798"/>
      <c r="J34" s="798"/>
      <c r="K34" s="798"/>
      <c r="L34" s="798"/>
      <c r="M34" s="798"/>
      <c r="N34" s="798"/>
      <c r="O34" s="798"/>
      <c r="P34" s="798"/>
      <c r="Q34" s="798"/>
      <c r="R34" s="798"/>
      <c r="S34" s="798"/>
      <c r="T34" s="798"/>
      <c r="U34" s="798"/>
      <c r="V34" s="798"/>
      <c r="W34" s="798"/>
      <c r="X34" s="798"/>
      <c r="Y34" s="798"/>
      <c r="Z34" s="798"/>
      <c r="AA34" s="798"/>
      <c r="AB34" s="798"/>
      <c r="AC34" s="798"/>
      <c r="AD34" s="798"/>
      <c r="AE34" s="798"/>
      <c r="AF34" s="798"/>
      <c r="AG34" s="798"/>
      <c r="AH34" s="798"/>
    </row>
    <row r="35" spans="1:35" s="74" customFormat="1" ht="15" customHeight="1" thickBot="1" x14ac:dyDescent="0.2">
      <c r="A35" s="799" t="s">
        <v>159</v>
      </c>
      <c r="B35" s="799"/>
      <c r="C35" s="799"/>
      <c r="D35" s="799"/>
      <c r="E35" s="799"/>
      <c r="F35" s="799"/>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H35" s="799"/>
    </row>
    <row r="36" spans="1:35" s="74" customFormat="1" ht="16.350000000000001" customHeight="1" x14ac:dyDescent="0.2">
      <c r="A36" s="800" t="s">
        <v>130</v>
      </c>
      <c r="B36" s="801"/>
      <c r="C36" s="806" t="s">
        <v>45</v>
      </c>
      <c r="D36" s="807"/>
      <c r="E36" s="807"/>
      <c r="F36" s="807"/>
      <c r="G36" s="808"/>
      <c r="H36" s="806"/>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c r="AG36" s="807"/>
      <c r="AH36" s="809"/>
    </row>
    <row r="37" spans="1:35" s="74" customFormat="1" ht="27.95" customHeight="1" x14ac:dyDescent="0.2">
      <c r="A37" s="802"/>
      <c r="B37" s="803"/>
      <c r="C37" s="792" t="s">
        <v>129</v>
      </c>
      <c r="D37" s="792"/>
      <c r="E37" s="792"/>
      <c r="F37" s="792"/>
      <c r="G37" s="792"/>
      <c r="H37" s="810"/>
      <c r="I37" s="810"/>
      <c r="J37" s="810"/>
      <c r="K37" s="810"/>
      <c r="L37" s="810"/>
      <c r="M37" s="810"/>
      <c r="N37" s="810"/>
      <c r="O37" s="810"/>
      <c r="P37" s="810"/>
      <c r="Q37" s="810"/>
      <c r="R37" s="810"/>
      <c r="S37" s="810"/>
      <c r="T37" s="810"/>
      <c r="U37" s="810"/>
      <c r="V37" s="810"/>
      <c r="W37" s="810"/>
      <c r="X37" s="810"/>
      <c r="Y37" s="810"/>
      <c r="Z37" s="810"/>
      <c r="AA37" s="810"/>
      <c r="AB37" s="810"/>
      <c r="AC37" s="810"/>
      <c r="AD37" s="810"/>
      <c r="AE37" s="810"/>
      <c r="AF37" s="810"/>
      <c r="AG37" s="810"/>
      <c r="AH37" s="811"/>
    </row>
    <row r="38" spans="1:35" s="74" customFormat="1" ht="15.75" customHeight="1" x14ac:dyDescent="0.2">
      <c r="A38" s="802"/>
      <c r="B38" s="803"/>
      <c r="C38" s="792" t="s">
        <v>38</v>
      </c>
      <c r="D38" s="792"/>
      <c r="E38" s="792"/>
      <c r="F38" s="792"/>
      <c r="G38" s="792"/>
      <c r="H38" s="791" t="s">
        <v>48</v>
      </c>
      <c r="I38" s="783"/>
      <c r="J38" s="783"/>
      <c r="K38" s="783"/>
      <c r="L38" s="782"/>
      <c r="M38" s="782"/>
      <c r="N38" s="87" t="s">
        <v>49</v>
      </c>
      <c r="O38" s="782"/>
      <c r="P38" s="782"/>
      <c r="Q38" s="86" t="s">
        <v>50</v>
      </c>
      <c r="R38" s="783"/>
      <c r="S38" s="783"/>
      <c r="T38" s="783"/>
      <c r="U38" s="783"/>
      <c r="V38" s="783"/>
      <c r="W38" s="783"/>
      <c r="X38" s="783"/>
      <c r="Y38" s="783"/>
      <c r="Z38" s="783"/>
      <c r="AA38" s="783"/>
      <c r="AB38" s="783"/>
      <c r="AC38" s="783"/>
      <c r="AD38" s="783"/>
      <c r="AE38" s="783"/>
      <c r="AF38" s="783"/>
      <c r="AG38" s="783"/>
      <c r="AH38" s="784"/>
    </row>
    <row r="39" spans="1:35" s="74" customFormat="1" ht="15.75" customHeight="1" x14ac:dyDescent="0.2">
      <c r="A39" s="802"/>
      <c r="B39" s="803"/>
      <c r="C39" s="792"/>
      <c r="D39" s="792"/>
      <c r="E39" s="792"/>
      <c r="F39" s="792"/>
      <c r="G39" s="792"/>
      <c r="H39" s="785"/>
      <c r="I39" s="786"/>
      <c r="J39" s="786"/>
      <c r="K39" s="786"/>
      <c r="L39" s="85" t="s">
        <v>51</v>
      </c>
      <c r="M39" s="85" t="s">
        <v>52</v>
      </c>
      <c r="N39" s="786"/>
      <c r="O39" s="786"/>
      <c r="P39" s="786"/>
      <c r="Q39" s="786"/>
      <c r="R39" s="786"/>
      <c r="S39" s="786"/>
      <c r="T39" s="786"/>
      <c r="U39" s="786"/>
      <c r="V39" s="85" t="s">
        <v>53</v>
      </c>
      <c r="W39" s="85" t="s">
        <v>54</v>
      </c>
      <c r="X39" s="786"/>
      <c r="Y39" s="786"/>
      <c r="Z39" s="786"/>
      <c r="AA39" s="786"/>
      <c r="AB39" s="786"/>
      <c r="AC39" s="786"/>
      <c r="AD39" s="786"/>
      <c r="AE39" s="786"/>
      <c r="AF39" s="786"/>
      <c r="AG39" s="786"/>
      <c r="AH39" s="787"/>
    </row>
    <row r="40" spans="1:35" s="74" customFormat="1" ht="15.75" customHeight="1" x14ac:dyDescent="0.2">
      <c r="A40" s="802"/>
      <c r="B40" s="803"/>
      <c r="C40" s="792"/>
      <c r="D40" s="792"/>
      <c r="E40" s="792"/>
      <c r="F40" s="792"/>
      <c r="G40" s="792"/>
      <c r="H40" s="785"/>
      <c r="I40" s="786"/>
      <c r="J40" s="786"/>
      <c r="K40" s="786"/>
      <c r="L40" s="85" t="s">
        <v>55</v>
      </c>
      <c r="M40" s="85" t="s">
        <v>56</v>
      </c>
      <c r="N40" s="786"/>
      <c r="O40" s="786"/>
      <c r="P40" s="786"/>
      <c r="Q40" s="786"/>
      <c r="R40" s="786"/>
      <c r="S40" s="786"/>
      <c r="T40" s="786"/>
      <c r="U40" s="786"/>
      <c r="V40" s="85" t="s">
        <v>57</v>
      </c>
      <c r="W40" s="85" t="s">
        <v>58</v>
      </c>
      <c r="X40" s="786"/>
      <c r="Y40" s="786"/>
      <c r="Z40" s="786"/>
      <c r="AA40" s="786"/>
      <c r="AB40" s="786"/>
      <c r="AC40" s="786"/>
      <c r="AD40" s="786"/>
      <c r="AE40" s="786"/>
      <c r="AF40" s="786"/>
      <c r="AG40" s="786"/>
      <c r="AH40" s="787"/>
    </row>
    <row r="41" spans="1:35" s="74" customFormat="1" ht="18.95" customHeight="1" x14ac:dyDescent="0.2">
      <c r="A41" s="802"/>
      <c r="B41" s="803"/>
      <c r="C41" s="792"/>
      <c r="D41" s="792"/>
      <c r="E41" s="792"/>
      <c r="F41" s="792"/>
      <c r="G41" s="792"/>
      <c r="H41" s="788"/>
      <c r="I41" s="789"/>
      <c r="J41" s="789"/>
      <c r="K41" s="789"/>
      <c r="L41" s="789"/>
      <c r="M41" s="789"/>
      <c r="N41" s="789"/>
      <c r="O41" s="789"/>
      <c r="P41" s="789"/>
      <c r="Q41" s="789"/>
      <c r="R41" s="789"/>
      <c r="S41" s="789"/>
      <c r="T41" s="789"/>
      <c r="U41" s="789"/>
      <c r="V41" s="789"/>
      <c r="W41" s="789"/>
      <c r="X41" s="789"/>
      <c r="Y41" s="789"/>
      <c r="Z41" s="789"/>
      <c r="AA41" s="789"/>
      <c r="AB41" s="789"/>
      <c r="AC41" s="789"/>
      <c r="AD41" s="789"/>
      <c r="AE41" s="789"/>
      <c r="AF41" s="789"/>
      <c r="AG41" s="789"/>
      <c r="AH41" s="790"/>
    </row>
    <row r="42" spans="1:35" s="74" customFormat="1" ht="16.350000000000001" customHeight="1" x14ac:dyDescent="0.2">
      <c r="A42" s="802"/>
      <c r="B42" s="803"/>
      <c r="C42" s="792" t="s">
        <v>128</v>
      </c>
      <c r="D42" s="792"/>
      <c r="E42" s="792"/>
      <c r="F42" s="792"/>
      <c r="G42" s="792"/>
      <c r="H42" s="772" t="s">
        <v>60</v>
      </c>
      <c r="I42" s="773"/>
      <c r="J42" s="774"/>
      <c r="K42" s="794"/>
      <c r="L42" s="795"/>
      <c r="M42" s="795"/>
      <c r="N42" s="795"/>
      <c r="O42" s="795"/>
      <c r="P42" s="795"/>
      <c r="Q42" s="84" t="s">
        <v>61</v>
      </c>
      <c r="R42" s="83"/>
      <c r="S42" s="796"/>
      <c r="T42" s="796"/>
      <c r="U42" s="797"/>
      <c r="V42" s="772" t="s">
        <v>62</v>
      </c>
      <c r="W42" s="773"/>
      <c r="X42" s="774"/>
      <c r="Y42" s="775"/>
      <c r="Z42" s="776"/>
      <c r="AA42" s="776"/>
      <c r="AB42" s="776"/>
      <c r="AC42" s="776"/>
      <c r="AD42" s="776"/>
      <c r="AE42" s="776"/>
      <c r="AF42" s="776"/>
      <c r="AG42" s="776"/>
      <c r="AH42" s="777"/>
    </row>
    <row r="43" spans="1:35" s="74" customFormat="1" ht="16.350000000000001" customHeight="1" thickBot="1" x14ac:dyDescent="0.25">
      <c r="A43" s="804"/>
      <c r="B43" s="805"/>
      <c r="C43" s="793"/>
      <c r="D43" s="793"/>
      <c r="E43" s="793"/>
      <c r="F43" s="793"/>
      <c r="G43" s="793"/>
      <c r="H43" s="778" t="s">
        <v>63</v>
      </c>
      <c r="I43" s="778"/>
      <c r="J43" s="778"/>
      <c r="K43" s="779"/>
      <c r="L43" s="780"/>
      <c r="M43" s="780"/>
      <c r="N43" s="780"/>
      <c r="O43" s="780"/>
      <c r="P43" s="780"/>
      <c r="Q43" s="780"/>
      <c r="R43" s="780"/>
      <c r="S43" s="780"/>
      <c r="T43" s="780"/>
      <c r="U43" s="780"/>
      <c r="V43" s="780"/>
      <c r="W43" s="780"/>
      <c r="X43" s="780"/>
      <c r="Y43" s="780"/>
      <c r="Z43" s="780"/>
      <c r="AA43" s="780"/>
      <c r="AB43" s="780"/>
      <c r="AC43" s="780"/>
      <c r="AD43" s="780"/>
      <c r="AE43" s="780"/>
      <c r="AF43" s="780"/>
      <c r="AG43" s="780"/>
      <c r="AH43" s="781"/>
    </row>
    <row r="44" spans="1:35" s="74" customFormat="1" ht="14.25" customHeight="1" x14ac:dyDescent="0.2">
      <c r="A44" s="761" t="s">
        <v>120</v>
      </c>
      <c r="B44" s="762"/>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3"/>
    </row>
    <row r="45" spans="1:35" s="79" customFormat="1" ht="15" customHeight="1" thickBot="1" x14ac:dyDescent="0.25">
      <c r="A45" s="764" t="s">
        <v>127</v>
      </c>
      <c r="B45" s="765"/>
      <c r="C45" s="765"/>
      <c r="D45" s="765"/>
      <c r="E45" s="765"/>
      <c r="F45" s="765"/>
      <c r="G45" s="765"/>
      <c r="H45" s="765"/>
      <c r="I45" s="765"/>
      <c r="J45" s="765"/>
      <c r="K45" s="765"/>
      <c r="L45" s="765"/>
      <c r="M45" s="766"/>
      <c r="N45" s="767"/>
      <c r="O45" s="768"/>
      <c r="P45" s="768"/>
      <c r="Q45" s="81" t="s">
        <v>126</v>
      </c>
      <c r="R45" s="82"/>
      <c r="S45" s="769" t="s">
        <v>125</v>
      </c>
      <c r="T45" s="765"/>
      <c r="U45" s="765"/>
      <c r="V45" s="765"/>
      <c r="W45" s="765"/>
      <c r="X45" s="765"/>
      <c r="Y45" s="765"/>
      <c r="Z45" s="765"/>
      <c r="AA45" s="765"/>
      <c r="AB45" s="765"/>
      <c r="AC45" s="766"/>
      <c r="AD45" s="770"/>
      <c r="AE45" s="771"/>
      <c r="AF45" s="771"/>
      <c r="AG45" s="81" t="s">
        <v>124</v>
      </c>
      <c r="AH45" s="80"/>
      <c r="AI45" s="74"/>
    </row>
    <row r="46" spans="1:35" s="74" customFormat="1" ht="20.100000000000001" customHeight="1" x14ac:dyDescent="0.2">
      <c r="A46" s="745" t="s">
        <v>158</v>
      </c>
      <c r="B46" s="748" t="s">
        <v>120</v>
      </c>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8"/>
      <c r="AD46" s="748"/>
      <c r="AE46" s="748"/>
      <c r="AF46" s="748"/>
      <c r="AG46" s="748"/>
      <c r="AH46" s="749"/>
    </row>
    <row r="47" spans="1:35" s="74" customFormat="1" ht="16.350000000000001" customHeight="1" x14ac:dyDescent="0.2">
      <c r="A47" s="746"/>
      <c r="B47" s="750" t="s">
        <v>119</v>
      </c>
      <c r="C47" s="751"/>
      <c r="D47" s="751"/>
      <c r="E47" s="751"/>
      <c r="F47" s="751"/>
      <c r="G47" s="751"/>
      <c r="H47" s="751"/>
      <c r="I47" s="751"/>
      <c r="J47" s="752"/>
      <c r="K47" s="739" t="s">
        <v>118</v>
      </c>
      <c r="L47" s="739"/>
      <c r="M47" s="739"/>
      <c r="N47" s="739" t="s">
        <v>117</v>
      </c>
      <c r="O47" s="739"/>
      <c r="P47" s="739"/>
      <c r="Q47" s="739" t="s">
        <v>116</v>
      </c>
      <c r="R47" s="739"/>
      <c r="S47" s="739"/>
      <c r="T47" s="739" t="s">
        <v>115</v>
      </c>
      <c r="U47" s="739"/>
      <c r="V47" s="739"/>
      <c r="W47" s="739" t="s">
        <v>114</v>
      </c>
      <c r="X47" s="739"/>
      <c r="Y47" s="739"/>
      <c r="Z47" s="739" t="s">
        <v>113</v>
      </c>
      <c r="AA47" s="739"/>
      <c r="AB47" s="739"/>
      <c r="AC47" s="739" t="s">
        <v>107</v>
      </c>
      <c r="AD47" s="739"/>
      <c r="AE47" s="739"/>
      <c r="AF47" s="739" t="s">
        <v>112</v>
      </c>
      <c r="AG47" s="739"/>
      <c r="AH47" s="740"/>
    </row>
    <row r="48" spans="1:35" s="74" customFormat="1" ht="15.6" customHeight="1" x14ac:dyDescent="0.2">
      <c r="A48" s="746"/>
      <c r="B48" s="753"/>
      <c r="C48" s="754"/>
      <c r="D48" s="754"/>
      <c r="E48" s="754"/>
      <c r="F48" s="754"/>
      <c r="G48" s="754"/>
      <c r="H48" s="754"/>
      <c r="I48" s="754"/>
      <c r="J48" s="755"/>
      <c r="K48" s="739"/>
      <c r="L48" s="739"/>
      <c r="M48" s="739"/>
      <c r="N48" s="739"/>
      <c r="O48" s="739"/>
      <c r="P48" s="739"/>
      <c r="Q48" s="739"/>
      <c r="R48" s="739"/>
      <c r="S48" s="739"/>
      <c r="T48" s="739"/>
      <c r="U48" s="739"/>
      <c r="V48" s="739"/>
      <c r="W48" s="739"/>
      <c r="X48" s="739"/>
      <c r="Y48" s="739"/>
      <c r="Z48" s="739"/>
      <c r="AA48" s="739"/>
      <c r="AB48" s="739"/>
      <c r="AC48" s="739"/>
      <c r="AD48" s="739"/>
      <c r="AE48" s="739"/>
      <c r="AF48" s="739"/>
      <c r="AG48" s="739"/>
      <c r="AH48" s="740"/>
    </row>
    <row r="49" spans="1:34" s="74" customFormat="1" ht="15.95" customHeight="1" x14ac:dyDescent="0.2">
      <c r="A49" s="746"/>
      <c r="B49" s="756"/>
      <c r="C49" s="757"/>
      <c r="D49" s="757"/>
      <c r="E49" s="757"/>
      <c r="F49" s="757"/>
      <c r="G49" s="757"/>
      <c r="H49" s="757"/>
      <c r="I49" s="757"/>
      <c r="J49" s="758"/>
      <c r="K49" s="741" t="s">
        <v>111</v>
      </c>
      <c r="L49" s="742"/>
      <c r="M49" s="742"/>
      <c r="N49" s="742"/>
      <c r="O49" s="742"/>
      <c r="P49" s="742"/>
      <c r="Q49" s="742"/>
      <c r="R49" s="742"/>
      <c r="S49" s="743"/>
      <c r="T49" s="744"/>
      <c r="U49" s="724"/>
      <c r="V49" s="724"/>
      <c r="W49" s="724"/>
      <c r="X49" s="724"/>
      <c r="Y49" s="724"/>
      <c r="Z49" s="724"/>
      <c r="AA49" s="724"/>
      <c r="AB49" s="724"/>
      <c r="AC49" s="724"/>
      <c r="AD49" s="724"/>
      <c r="AE49" s="724"/>
      <c r="AF49" s="724"/>
      <c r="AG49" s="724"/>
      <c r="AH49" s="725"/>
    </row>
    <row r="50" spans="1:34" s="74" customFormat="1" ht="15.95" customHeight="1" x14ac:dyDescent="0.2">
      <c r="A50" s="746"/>
      <c r="B50" s="759" t="s">
        <v>110</v>
      </c>
      <c r="C50" s="760"/>
      <c r="D50" s="727"/>
      <c r="E50" s="727"/>
      <c r="F50" s="727"/>
      <c r="G50" s="727"/>
      <c r="H50" s="727"/>
      <c r="I50" s="727"/>
      <c r="J50" s="727"/>
      <c r="K50" s="728"/>
      <c r="L50" s="729"/>
      <c r="M50" s="729"/>
      <c r="N50" s="729"/>
      <c r="O50" s="729"/>
      <c r="P50" s="723" t="s">
        <v>103</v>
      </c>
      <c r="Q50" s="723"/>
      <c r="R50" s="724"/>
      <c r="S50" s="724"/>
      <c r="T50" s="724"/>
      <c r="U50" s="724"/>
      <c r="V50" s="723" t="s">
        <v>104</v>
      </c>
      <c r="W50" s="723"/>
      <c r="X50" s="729"/>
      <c r="Y50" s="729"/>
      <c r="Z50" s="729"/>
      <c r="AA50" s="729"/>
      <c r="AB50" s="723" t="s">
        <v>103</v>
      </c>
      <c r="AC50" s="723"/>
      <c r="AD50" s="724"/>
      <c r="AE50" s="724"/>
      <c r="AF50" s="724"/>
      <c r="AG50" s="724"/>
      <c r="AH50" s="725"/>
    </row>
    <row r="51" spans="1:34" s="74" customFormat="1" ht="15.95" customHeight="1" x14ac:dyDescent="0.2">
      <c r="A51" s="746"/>
      <c r="B51" s="78"/>
      <c r="C51" s="77"/>
      <c r="D51" s="733" t="s">
        <v>109</v>
      </c>
      <c r="E51" s="733"/>
      <c r="F51" s="734"/>
      <c r="G51" s="730" t="s">
        <v>108</v>
      </c>
      <c r="H51" s="731"/>
      <c r="I51" s="731"/>
      <c r="J51" s="732"/>
      <c r="K51" s="728"/>
      <c r="L51" s="729"/>
      <c r="M51" s="729"/>
      <c r="N51" s="729"/>
      <c r="O51" s="729"/>
      <c r="P51" s="723" t="s">
        <v>103</v>
      </c>
      <c r="Q51" s="723"/>
      <c r="R51" s="724"/>
      <c r="S51" s="724"/>
      <c r="T51" s="724"/>
      <c r="U51" s="724"/>
      <c r="V51" s="723" t="s">
        <v>104</v>
      </c>
      <c r="W51" s="723"/>
      <c r="X51" s="729"/>
      <c r="Y51" s="729"/>
      <c r="Z51" s="729"/>
      <c r="AA51" s="729"/>
      <c r="AB51" s="723" t="s">
        <v>103</v>
      </c>
      <c r="AC51" s="723"/>
      <c r="AD51" s="724"/>
      <c r="AE51" s="724"/>
      <c r="AF51" s="724"/>
      <c r="AG51" s="724"/>
      <c r="AH51" s="725"/>
    </row>
    <row r="52" spans="1:34" s="74" customFormat="1" ht="15.95" customHeight="1" x14ac:dyDescent="0.2">
      <c r="A52" s="746"/>
      <c r="B52" s="78"/>
      <c r="C52" s="77"/>
      <c r="D52" s="735"/>
      <c r="E52" s="735"/>
      <c r="F52" s="736"/>
      <c r="G52" s="730" t="s">
        <v>107</v>
      </c>
      <c r="H52" s="731"/>
      <c r="I52" s="731"/>
      <c r="J52" s="732"/>
      <c r="K52" s="728"/>
      <c r="L52" s="729"/>
      <c r="M52" s="729"/>
      <c r="N52" s="729"/>
      <c r="O52" s="729"/>
      <c r="P52" s="723" t="s">
        <v>103</v>
      </c>
      <c r="Q52" s="723"/>
      <c r="R52" s="724"/>
      <c r="S52" s="724"/>
      <c r="T52" s="724"/>
      <c r="U52" s="724"/>
      <c r="V52" s="723" t="s">
        <v>104</v>
      </c>
      <c r="W52" s="723"/>
      <c r="X52" s="729"/>
      <c r="Y52" s="729"/>
      <c r="Z52" s="729"/>
      <c r="AA52" s="729"/>
      <c r="AB52" s="723" t="s">
        <v>103</v>
      </c>
      <c r="AC52" s="723"/>
      <c r="AD52" s="724"/>
      <c r="AE52" s="724"/>
      <c r="AF52" s="724"/>
      <c r="AG52" s="724"/>
      <c r="AH52" s="725"/>
    </row>
    <row r="53" spans="1:34" s="74" customFormat="1" ht="15.95" customHeight="1" x14ac:dyDescent="0.2">
      <c r="A53" s="746"/>
      <c r="B53" s="76"/>
      <c r="C53" s="75"/>
      <c r="D53" s="737"/>
      <c r="E53" s="737"/>
      <c r="F53" s="738"/>
      <c r="G53" s="730" t="s">
        <v>106</v>
      </c>
      <c r="H53" s="731"/>
      <c r="I53" s="731"/>
      <c r="J53" s="732"/>
      <c r="K53" s="728"/>
      <c r="L53" s="729"/>
      <c r="M53" s="729"/>
      <c r="N53" s="729"/>
      <c r="O53" s="729"/>
      <c r="P53" s="723" t="s">
        <v>103</v>
      </c>
      <c r="Q53" s="723"/>
      <c r="R53" s="724"/>
      <c r="S53" s="724"/>
      <c r="T53" s="724"/>
      <c r="U53" s="724"/>
      <c r="V53" s="723" t="s">
        <v>104</v>
      </c>
      <c r="W53" s="723"/>
      <c r="X53" s="729"/>
      <c r="Y53" s="729"/>
      <c r="Z53" s="729"/>
      <c r="AA53" s="729"/>
      <c r="AB53" s="723" t="s">
        <v>103</v>
      </c>
      <c r="AC53" s="723"/>
      <c r="AD53" s="724"/>
      <c r="AE53" s="724"/>
      <c r="AF53" s="724"/>
      <c r="AG53" s="724"/>
      <c r="AH53" s="725"/>
    </row>
    <row r="54" spans="1:34" s="74" customFormat="1" ht="16.350000000000001" customHeight="1" x14ac:dyDescent="0.2">
      <c r="A54" s="746"/>
      <c r="B54" s="726" t="s">
        <v>105</v>
      </c>
      <c r="C54" s="727"/>
      <c r="D54" s="727"/>
      <c r="E54" s="727"/>
      <c r="F54" s="727"/>
      <c r="G54" s="727"/>
      <c r="H54" s="727"/>
      <c r="I54" s="727"/>
      <c r="J54" s="727"/>
      <c r="K54" s="728"/>
      <c r="L54" s="729"/>
      <c r="M54" s="729"/>
      <c r="N54" s="729"/>
      <c r="O54" s="729"/>
      <c r="P54" s="723" t="s">
        <v>103</v>
      </c>
      <c r="Q54" s="723"/>
      <c r="R54" s="724"/>
      <c r="S54" s="724"/>
      <c r="T54" s="724"/>
      <c r="U54" s="724"/>
      <c r="V54" s="723" t="s">
        <v>104</v>
      </c>
      <c r="W54" s="723"/>
      <c r="X54" s="729"/>
      <c r="Y54" s="729"/>
      <c r="Z54" s="729"/>
      <c r="AA54" s="729"/>
      <c r="AB54" s="723" t="s">
        <v>103</v>
      </c>
      <c r="AC54" s="723"/>
      <c r="AD54" s="724"/>
      <c r="AE54" s="724"/>
      <c r="AF54" s="724"/>
      <c r="AG54" s="724"/>
      <c r="AH54" s="725"/>
    </row>
    <row r="55" spans="1:34" s="74" customFormat="1" ht="16.350000000000001" customHeight="1" thickBot="1" x14ac:dyDescent="0.25">
      <c r="A55" s="746"/>
      <c r="B55" s="716" t="s">
        <v>102</v>
      </c>
      <c r="C55" s="717"/>
      <c r="D55" s="717"/>
      <c r="E55" s="717"/>
      <c r="F55" s="717"/>
      <c r="G55" s="717"/>
      <c r="H55" s="717"/>
      <c r="I55" s="717"/>
      <c r="J55" s="717"/>
      <c r="K55" s="718"/>
      <c r="L55" s="719"/>
      <c r="M55" s="719"/>
      <c r="N55" s="719"/>
      <c r="O55" s="719"/>
      <c r="P55" s="719"/>
      <c r="Q55" s="719"/>
      <c r="R55" s="719"/>
      <c r="S55" s="719"/>
      <c r="T55" s="720" t="s">
        <v>101</v>
      </c>
      <c r="U55" s="720"/>
      <c r="V55" s="720"/>
      <c r="W55" s="721"/>
      <c r="X55" s="721"/>
      <c r="Y55" s="721"/>
      <c r="Z55" s="721"/>
      <c r="AA55" s="721"/>
      <c r="AB55" s="721"/>
      <c r="AC55" s="721"/>
      <c r="AD55" s="721"/>
      <c r="AE55" s="721"/>
      <c r="AF55" s="721"/>
      <c r="AG55" s="721"/>
      <c r="AH55" s="722"/>
    </row>
    <row r="56" spans="1:34" s="74" customFormat="1" ht="20.100000000000001" customHeight="1" x14ac:dyDescent="0.2">
      <c r="A56" s="745" t="s">
        <v>157</v>
      </c>
      <c r="B56" s="748" t="s">
        <v>120</v>
      </c>
      <c r="C56" s="748"/>
      <c r="D56" s="748"/>
      <c r="E56" s="748"/>
      <c r="F56" s="748"/>
      <c r="G56" s="748"/>
      <c r="H56" s="748"/>
      <c r="I56" s="748"/>
      <c r="J56" s="748"/>
      <c r="K56" s="748"/>
      <c r="L56" s="748"/>
      <c r="M56" s="748"/>
      <c r="N56" s="748"/>
      <c r="O56" s="748"/>
      <c r="P56" s="748"/>
      <c r="Q56" s="748"/>
      <c r="R56" s="748"/>
      <c r="S56" s="748"/>
      <c r="T56" s="748"/>
      <c r="U56" s="748"/>
      <c r="V56" s="748"/>
      <c r="W56" s="748"/>
      <c r="X56" s="748"/>
      <c r="Y56" s="748"/>
      <c r="Z56" s="748"/>
      <c r="AA56" s="748"/>
      <c r="AB56" s="748"/>
      <c r="AC56" s="748"/>
      <c r="AD56" s="748"/>
      <c r="AE56" s="748"/>
      <c r="AF56" s="748"/>
      <c r="AG56" s="748"/>
      <c r="AH56" s="749"/>
    </row>
    <row r="57" spans="1:34" s="74" customFormat="1" ht="16.350000000000001" customHeight="1" x14ac:dyDescent="0.2">
      <c r="A57" s="746"/>
      <c r="B57" s="750" t="s">
        <v>119</v>
      </c>
      <c r="C57" s="751"/>
      <c r="D57" s="751"/>
      <c r="E57" s="751"/>
      <c r="F57" s="751"/>
      <c r="G57" s="751"/>
      <c r="H57" s="751"/>
      <c r="I57" s="751"/>
      <c r="J57" s="752"/>
      <c r="K57" s="739" t="s">
        <v>118</v>
      </c>
      <c r="L57" s="739"/>
      <c r="M57" s="739"/>
      <c r="N57" s="739" t="s">
        <v>117</v>
      </c>
      <c r="O57" s="739"/>
      <c r="P57" s="739"/>
      <c r="Q57" s="739" t="s">
        <v>116</v>
      </c>
      <c r="R57" s="739"/>
      <c r="S57" s="739"/>
      <c r="T57" s="739" t="s">
        <v>115</v>
      </c>
      <c r="U57" s="739"/>
      <c r="V57" s="739"/>
      <c r="W57" s="739" t="s">
        <v>114</v>
      </c>
      <c r="X57" s="739"/>
      <c r="Y57" s="739"/>
      <c r="Z57" s="739" t="s">
        <v>113</v>
      </c>
      <c r="AA57" s="739"/>
      <c r="AB57" s="739"/>
      <c r="AC57" s="739" t="s">
        <v>107</v>
      </c>
      <c r="AD57" s="739"/>
      <c r="AE57" s="739"/>
      <c r="AF57" s="739" t="s">
        <v>112</v>
      </c>
      <c r="AG57" s="739"/>
      <c r="AH57" s="740"/>
    </row>
    <row r="58" spans="1:34" s="74" customFormat="1" ht="15.6" customHeight="1" x14ac:dyDescent="0.2">
      <c r="A58" s="746"/>
      <c r="B58" s="753"/>
      <c r="C58" s="754"/>
      <c r="D58" s="754"/>
      <c r="E58" s="754"/>
      <c r="F58" s="754"/>
      <c r="G58" s="754"/>
      <c r="H58" s="754"/>
      <c r="I58" s="754"/>
      <c r="J58" s="755"/>
      <c r="K58" s="739"/>
      <c r="L58" s="739"/>
      <c r="M58" s="739"/>
      <c r="N58" s="739"/>
      <c r="O58" s="739"/>
      <c r="P58" s="739"/>
      <c r="Q58" s="739"/>
      <c r="R58" s="739"/>
      <c r="S58" s="739"/>
      <c r="T58" s="739"/>
      <c r="U58" s="739"/>
      <c r="V58" s="739"/>
      <c r="W58" s="739"/>
      <c r="X58" s="739"/>
      <c r="Y58" s="739"/>
      <c r="Z58" s="739"/>
      <c r="AA58" s="739"/>
      <c r="AB58" s="739"/>
      <c r="AC58" s="739"/>
      <c r="AD58" s="739"/>
      <c r="AE58" s="739"/>
      <c r="AF58" s="739"/>
      <c r="AG58" s="739"/>
      <c r="AH58" s="740"/>
    </row>
    <row r="59" spans="1:34" s="74" customFormat="1" ht="15.95" customHeight="1" x14ac:dyDescent="0.2">
      <c r="A59" s="746"/>
      <c r="B59" s="756"/>
      <c r="C59" s="757"/>
      <c r="D59" s="757"/>
      <c r="E59" s="757"/>
      <c r="F59" s="757"/>
      <c r="G59" s="757"/>
      <c r="H59" s="757"/>
      <c r="I59" s="757"/>
      <c r="J59" s="758"/>
      <c r="K59" s="741" t="s">
        <v>111</v>
      </c>
      <c r="L59" s="742"/>
      <c r="M59" s="742"/>
      <c r="N59" s="742"/>
      <c r="O59" s="742"/>
      <c r="P59" s="742"/>
      <c r="Q59" s="742"/>
      <c r="R59" s="742"/>
      <c r="S59" s="743"/>
      <c r="T59" s="744"/>
      <c r="U59" s="724"/>
      <c r="V59" s="724"/>
      <c r="W59" s="724"/>
      <c r="X59" s="724"/>
      <c r="Y59" s="724"/>
      <c r="Z59" s="724"/>
      <c r="AA59" s="724"/>
      <c r="AB59" s="724"/>
      <c r="AC59" s="724"/>
      <c r="AD59" s="724"/>
      <c r="AE59" s="724"/>
      <c r="AF59" s="724"/>
      <c r="AG59" s="724"/>
      <c r="AH59" s="725"/>
    </row>
    <row r="60" spans="1:34" s="74" customFormat="1" ht="15.95" customHeight="1" x14ac:dyDescent="0.2">
      <c r="A60" s="746"/>
      <c r="B60" s="759" t="s">
        <v>110</v>
      </c>
      <c r="C60" s="760"/>
      <c r="D60" s="727"/>
      <c r="E60" s="727"/>
      <c r="F60" s="727"/>
      <c r="G60" s="727"/>
      <c r="H60" s="727"/>
      <c r="I60" s="727"/>
      <c r="J60" s="727"/>
      <c r="K60" s="728"/>
      <c r="L60" s="729"/>
      <c r="M60" s="729"/>
      <c r="N60" s="729"/>
      <c r="O60" s="729"/>
      <c r="P60" s="723" t="s">
        <v>103</v>
      </c>
      <c r="Q60" s="723"/>
      <c r="R60" s="724"/>
      <c r="S60" s="724"/>
      <c r="T60" s="724"/>
      <c r="U60" s="724"/>
      <c r="V60" s="723" t="s">
        <v>104</v>
      </c>
      <c r="W60" s="723"/>
      <c r="X60" s="729"/>
      <c r="Y60" s="729"/>
      <c r="Z60" s="729"/>
      <c r="AA60" s="729"/>
      <c r="AB60" s="723" t="s">
        <v>103</v>
      </c>
      <c r="AC60" s="723"/>
      <c r="AD60" s="724"/>
      <c r="AE60" s="724"/>
      <c r="AF60" s="724"/>
      <c r="AG60" s="724"/>
      <c r="AH60" s="725"/>
    </row>
    <row r="61" spans="1:34" s="74" customFormat="1" ht="15.95" customHeight="1" x14ac:dyDescent="0.2">
      <c r="A61" s="746"/>
      <c r="B61" s="78"/>
      <c r="C61" s="77"/>
      <c r="D61" s="733" t="s">
        <v>109</v>
      </c>
      <c r="E61" s="733"/>
      <c r="F61" s="734"/>
      <c r="G61" s="730" t="s">
        <v>108</v>
      </c>
      <c r="H61" s="731"/>
      <c r="I61" s="731"/>
      <c r="J61" s="732"/>
      <c r="K61" s="728"/>
      <c r="L61" s="729"/>
      <c r="M61" s="729"/>
      <c r="N61" s="729"/>
      <c r="O61" s="729"/>
      <c r="P61" s="723" t="s">
        <v>103</v>
      </c>
      <c r="Q61" s="723"/>
      <c r="R61" s="724"/>
      <c r="S61" s="724"/>
      <c r="T61" s="724"/>
      <c r="U61" s="724"/>
      <c r="V61" s="723" t="s">
        <v>104</v>
      </c>
      <c r="W61" s="723"/>
      <c r="X61" s="729"/>
      <c r="Y61" s="729"/>
      <c r="Z61" s="729"/>
      <c r="AA61" s="729"/>
      <c r="AB61" s="723" t="s">
        <v>103</v>
      </c>
      <c r="AC61" s="723"/>
      <c r="AD61" s="724"/>
      <c r="AE61" s="724"/>
      <c r="AF61" s="724"/>
      <c r="AG61" s="724"/>
      <c r="AH61" s="725"/>
    </row>
    <row r="62" spans="1:34" s="74" customFormat="1" ht="15.95" customHeight="1" x14ac:dyDescent="0.2">
      <c r="A62" s="746"/>
      <c r="B62" s="78"/>
      <c r="C62" s="77"/>
      <c r="D62" s="735"/>
      <c r="E62" s="735"/>
      <c r="F62" s="736"/>
      <c r="G62" s="730" t="s">
        <v>107</v>
      </c>
      <c r="H62" s="731"/>
      <c r="I62" s="731"/>
      <c r="J62" s="732"/>
      <c r="K62" s="728"/>
      <c r="L62" s="729"/>
      <c r="M62" s="729"/>
      <c r="N62" s="729"/>
      <c r="O62" s="729"/>
      <c r="P62" s="723" t="s">
        <v>103</v>
      </c>
      <c r="Q62" s="723"/>
      <c r="R62" s="724"/>
      <c r="S62" s="724"/>
      <c r="T62" s="724"/>
      <c r="U62" s="724"/>
      <c r="V62" s="723" t="s">
        <v>104</v>
      </c>
      <c r="W62" s="723"/>
      <c r="X62" s="729"/>
      <c r="Y62" s="729"/>
      <c r="Z62" s="729"/>
      <c r="AA62" s="729"/>
      <c r="AB62" s="723" t="s">
        <v>103</v>
      </c>
      <c r="AC62" s="723"/>
      <c r="AD62" s="724"/>
      <c r="AE62" s="724"/>
      <c r="AF62" s="724"/>
      <c r="AG62" s="724"/>
      <c r="AH62" s="725"/>
    </row>
    <row r="63" spans="1:34" s="74" customFormat="1" ht="15.95" customHeight="1" x14ac:dyDescent="0.2">
      <c r="A63" s="746"/>
      <c r="B63" s="76"/>
      <c r="C63" s="75"/>
      <c r="D63" s="737"/>
      <c r="E63" s="737"/>
      <c r="F63" s="738"/>
      <c r="G63" s="730" t="s">
        <v>106</v>
      </c>
      <c r="H63" s="731"/>
      <c r="I63" s="731"/>
      <c r="J63" s="732"/>
      <c r="K63" s="728"/>
      <c r="L63" s="729"/>
      <c r="M63" s="729"/>
      <c r="N63" s="729"/>
      <c r="O63" s="729"/>
      <c r="P63" s="723" t="s">
        <v>103</v>
      </c>
      <c r="Q63" s="723"/>
      <c r="R63" s="724"/>
      <c r="S63" s="724"/>
      <c r="T63" s="724"/>
      <c r="U63" s="724"/>
      <c r="V63" s="723" t="s">
        <v>104</v>
      </c>
      <c r="W63" s="723"/>
      <c r="X63" s="729"/>
      <c r="Y63" s="729"/>
      <c r="Z63" s="729"/>
      <c r="AA63" s="729"/>
      <c r="AB63" s="723" t="s">
        <v>103</v>
      </c>
      <c r="AC63" s="723"/>
      <c r="AD63" s="724"/>
      <c r="AE63" s="724"/>
      <c r="AF63" s="724"/>
      <c r="AG63" s="724"/>
      <c r="AH63" s="725"/>
    </row>
    <row r="64" spans="1:34" s="74" customFormat="1" ht="16.350000000000001" customHeight="1" x14ac:dyDescent="0.2">
      <c r="A64" s="746"/>
      <c r="B64" s="726" t="s">
        <v>105</v>
      </c>
      <c r="C64" s="727"/>
      <c r="D64" s="727"/>
      <c r="E64" s="727"/>
      <c r="F64" s="727"/>
      <c r="G64" s="727"/>
      <c r="H64" s="727"/>
      <c r="I64" s="727"/>
      <c r="J64" s="727"/>
      <c r="K64" s="728"/>
      <c r="L64" s="729"/>
      <c r="M64" s="729"/>
      <c r="N64" s="729"/>
      <c r="O64" s="729"/>
      <c r="P64" s="723" t="s">
        <v>103</v>
      </c>
      <c r="Q64" s="723"/>
      <c r="R64" s="724"/>
      <c r="S64" s="724"/>
      <c r="T64" s="724"/>
      <c r="U64" s="724"/>
      <c r="V64" s="723" t="s">
        <v>104</v>
      </c>
      <c r="W64" s="723"/>
      <c r="X64" s="729"/>
      <c r="Y64" s="729"/>
      <c r="Z64" s="729"/>
      <c r="AA64" s="729"/>
      <c r="AB64" s="723" t="s">
        <v>103</v>
      </c>
      <c r="AC64" s="723"/>
      <c r="AD64" s="724"/>
      <c r="AE64" s="724"/>
      <c r="AF64" s="724"/>
      <c r="AG64" s="724"/>
      <c r="AH64" s="725"/>
    </row>
    <row r="65" spans="1:34" s="74" customFormat="1" ht="16.350000000000001" customHeight="1" thickBot="1" x14ac:dyDescent="0.25">
      <c r="A65" s="747"/>
      <c r="B65" s="716" t="s">
        <v>102</v>
      </c>
      <c r="C65" s="717"/>
      <c r="D65" s="717"/>
      <c r="E65" s="717"/>
      <c r="F65" s="717"/>
      <c r="G65" s="717"/>
      <c r="H65" s="717"/>
      <c r="I65" s="717"/>
      <c r="J65" s="717"/>
      <c r="K65" s="718"/>
      <c r="L65" s="719"/>
      <c r="M65" s="719"/>
      <c r="N65" s="719"/>
      <c r="O65" s="719"/>
      <c r="P65" s="719"/>
      <c r="Q65" s="719"/>
      <c r="R65" s="719"/>
      <c r="S65" s="719"/>
      <c r="T65" s="720" t="s">
        <v>101</v>
      </c>
      <c r="U65" s="720"/>
      <c r="V65" s="720"/>
      <c r="W65" s="721"/>
      <c r="X65" s="721"/>
      <c r="Y65" s="721"/>
      <c r="Z65" s="721"/>
      <c r="AA65" s="721"/>
      <c r="AB65" s="721"/>
      <c r="AC65" s="721"/>
      <c r="AD65" s="721"/>
      <c r="AE65" s="721"/>
      <c r="AF65" s="721"/>
      <c r="AG65" s="721"/>
      <c r="AH65" s="722"/>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V42:X42"/>
    <mergeCell ref="Y42:AH42"/>
    <mergeCell ref="H43:J43"/>
    <mergeCell ref="K43:AH43"/>
    <mergeCell ref="O38:P38"/>
    <mergeCell ref="R38:AH38"/>
    <mergeCell ref="H39:K40"/>
    <mergeCell ref="N39:U40"/>
    <mergeCell ref="X39:AH40"/>
    <mergeCell ref="H41:AH41"/>
    <mergeCell ref="H38:K38"/>
    <mergeCell ref="L38:M38"/>
    <mergeCell ref="A44:AH44"/>
    <mergeCell ref="A45:M45"/>
    <mergeCell ref="N45:P45"/>
    <mergeCell ref="S45:AC45"/>
    <mergeCell ref="AD45:AF45"/>
    <mergeCell ref="A46:A55"/>
    <mergeCell ref="B46:AH46"/>
    <mergeCell ref="B47:J49"/>
    <mergeCell ref="K47:M47"/>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K49:S49"/>
    <mergeCell ref="T49:AH49"/>
    <mergeCell ref="K50:O50"/>
    <mergeCell ref="P50:Q50"/>
    <mergeCell ref="R50:U50"/>
    <mergeCell ref="K48:M48"/>
    <mergeCell ref="AF47:AH47"/>
    <mergeCell ref="AD51:AH51"/>
    <mergeCell ref="G52:J52"/>
    <mergeCell ref="K52:O52"/>
    <mergeCell ref="P52:Q52"/>
    <mergeCell ref="R52:U52"/>
    <mergeCell ref="V52:W52"/>
    <mergeCell ref="X52:AA52"/>
    <mergeCell ref="AB52:AC52"/>
    <mergeCell ref="AB51:AC51"/>
    <mergeCell ref="AD52:AH52"/>
    <mergeCell ref="D51:F53"/>
    <mergeCell ref="G51:J51"/>
    <mergeCell ref="K51:O51"/>
    <mergeCell ref="P51:Q51"/>
    <mergeCell ref="R51:U51"/>
    <mergeCell ref="V51:W51"/>
    <mergeCell ref="V50:W50"/>
    <mergeCell ref="X50:AA50"/>
    <mergeCell ref="B54:J54"/>
    <mergeCell ref="K54:O54"/>
    <mergeCell ref="P54:Q54"/>
    <mergeCell ref="R54:U54"/>
    <mergeCell ref="V54:W54"/>
    <mergeCell ref="X51:AA51"/>
    <mergeCell ref="B50:J50"/>
    <mergeCell ref="G53:J53"/>
    <mergeCell ref="K53:O53"/>
    <mergeCell ref="P53:Q53"/>
    <mergeCell ref="R53:U53"/>
    <mergeCell ref="V53:W53"/>
    <mergeCell ref="X53:AA53"/>
    <mergeCell ref="AB53:AC53"/>
    <mergeCell ref="AD53:AH53"/>
    <mergeCell ref="A56:A65"/>
    <mergeCell ref="B56:AH56"/>
    <mergeCell ref="B57:J59"/>
    <mergeCell ref="K57:M57"/>
    <mergeCell ref="N57:P57"/>
    <mergeCell ref="Q57:S57"/>
    <mergeCell ref="X54:AA54"/>
    <mergeCell ref="AB54:AC54"/>
    <mergeCell ref="AD54:AH54"/>
    <mergeCell ref="AF57:AH57"/>
    <mergeCell ref="K58:M58"/>
    <mergeCell ref="N58:P58"/>
    <mergeCell ref="Q58:S58"/>
    <mergeCell ref="T58:V58"/>
    <mergeCell ref="W58:Y58"/>
    <mergeCell ref="B55:J55"/>
    <mergeCell ref="K55:S55"/>
    <mergeCell ref="T55:V55"/>
    <mergeCell ref="W55:AH55"/>
    <mergeCell ref="B60:J60"/>
    <mergeCell ref="K60:O60"/>
    <mergeCell ref="P60:Q60"/>
    <mergeCell ref="Z58:AB58"/>
    <mergeCell ref="AC58:AE58"/>
    <mergeCell ref="AF58:AH58"/>
    <mergeCell ref="K59:S59"/>
    <mergeCell ref="T59:AH59"/>
    <mergeCell ref="R60:U60"/>
    <mergeCell ref="V60:W60"/>
    <mergeCell ref="T57:V57"/>
    <mergeCell ref="W57:Y57"/>
    <mergeCell ref="Z57:AB57"/>
    <mergeCell ref="AC57:AE57"/>
    <mergeCell ref="X60:AA60"/>
    <mergeCell ref="AB60:AC60"/>
    <mergeCell ref="AD60:AH60"/>
    <mergeCell ref="R61:U61"/>
    <mergeCell ref="V61:W61"/>
    <mergeCell ref="X61:AA61"/>
    <mergeCell ref="AB61:AC61"/>
    <mergeCell ref="AD61:AH61"/>
    <mergeCell ref="G61:J61"/>
    <mergeCell ref="K61:O61"/>
    <mergeCell ref="P61:Q61"/>
    <mergeCell ref="G63:J63"/>
    <mergeCell ref="K63:O63"/>
    <mergeCell ref="P63:Q63"/>
    <mergeCell ref="R63:U63"/>
    <mergeCell ref="V63:W63"/>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3:AA63"/>
    <mergeCell ref="P64:Q64"/>
    <mergeCell ref="R64:U64"/>
    <mergeCell ref="V64:W64"/>
    <mergeCell ref="X64:AA64"/>
    <mergeCell ref="AB64:AC64"/>
    <mergeCell ref="AD64:AH64"/>
    <mergeCell ref="AB62:AC62"/>
    <mergeCell ref="AD62:AH62"/>
    <mergeCell ref="D61:F63"/>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selection activeCell="E21" sqref="E21"/>
    </sheetView>
  </sheetViews>
  <sheetFormatPr defaultColWidth="9.33203125" defaultRowHeight="14.25" x14ac:dyDescent="0.2"/>
  <cols>
    <col min="1" max="1" width="6" style="4" customWidth="1"/>
    <col min="2" max="2" width="29.1640625" style="3" customWidth="1"/>
    <col min="3" max="3" width="13.1640625" style="3" customWidth="1"/>
    <col min="4" max="4" width="4.5" style="4" customWidth="1"/>
    <col min="5" max="5" width="12.83203125" style="4" customWidth="1"/>
    <col min="6" max="6" width="4.5" style="4" customWidth="1"/>
    <col min="7" max="7" width="12.83203125" style="4" customWidth="1"/>
    <col min="8" max="8" width="18.83203125" style="4" customWidth="1"/>
    <col min="9" max="9" width="1.83203125" style="4" customWidth="1"/>
    <col min="10" max="16384" width="9.33203125" style="4"/>
  </cols>
  <sheetData>
    <row r="1" spans="1:8" ht="22.5" customHeight="1" x14ac:dyDescent="0.2">
      <c r="A1" s="2" t="s">
        <v>2</v>
      </c>
    </row>
    <row r="2" spans="1:8" ht="22.5" customHeight="1" x14ac:dyDescent="0.2">
      <c r="A2" s="2" t="s">
        <v>25</v>
      </c>
    </row>
    <row r="4" spans="1:8" x14ac:dyDescent="0.2">
      <c r="A4" s="4" t="s">
        <v>9</v>
      </c>
    </row>
    <row r="6" spans="1:8" ht="27.6" customHeight="1" x14ac:dyDescent="0.2">
      <c r="A6" s="5"/>
      <c r="B6" s="359" t="s">
        <v>3</v>
      </c>
      <c r="C6" s="359" t="s">
        <v>26</v>
      </c>
      <c r="D6" s="851" t="s">
        <v>10</v>
      </c>
      <c r="E6" s="852"/>
      <c r="F6" s="851" t="s">
        <v>11</v>
      </c>
      <c r="G6" s="852"/>
      <c r="H6" s="359" t="s">
        <v>1</v>
      </c>
    </row>
    <row r="7" spans="1:8" ht="20.100000000000001" customHeight="1" x14ac:dyDescent="0.2">
      <c r="A7" s="843">
        <v>1</v>
      </c>
      <c r="B7" s="845" t="s">
        <v>4</v>
      </c>
      <c r="C7" s="843"/>
      <c r="D7" s="847"/>
      <c r="E7" s="849" t="s">
        <v>12</v>
      </c>
      <c r="F7" s="356"/>
      <c r="G7" s="6" t="s">
        <v>12</v>
      </c>
      <c r="H7" s="842"/>
    </row>
    <row r="8" spans="1:8" ht="20.100000000000001" customHeight="1" x14ac:dyDescent="0.2">
      <c r="A8" s="844"/>
      <c r="B8" s="846"/>
      <c r="C8" s="844"/>
      <c r="D8" s="848"/>
      <c r="E8" s="850"/>
      <c r="F8" s="357"/>
      <c r="G8" s="7" t="s">
        <v>20</v>
      </c>
      <c r="H8" s="842"/>
    </row>
    <row r="9" spans="1:8" ht="20.100000000000001" customHeight="1" x14ac:dyDescent="0.2">
      <c r="A9" s="843">
        <v>2</v>
      </c>
      <c r="B9" s="845" t="s">
        <v>5</v>
      </c>
      <c r="C9" s="843" t="s">
        <v>27</v>
      </c>
      <c r="D9" s="847"/>
      <c r="E9" s="849" t="s">
        <v>12</v>
      </c>
      <c r="F9" s="356"/>
      <c r="G9" s="6" t="s">
        <v>12</v>
      </c>
      <c r="H9" s="842"/>
    </row>
    <row r="10" spans="1:8" ht="20.100000000000001" customHeight="1" x14ac:dyDescent="0.2">
      <c r="A10" s="844"/>
      <c r="B10" s="846"/>
      <c r="C10" s="844"/>
      <c r="D10" s="848"/>
      <c r="E10" s="850"/>
      <c r="F10" s="357"/>
      <c r="G10" s="7" t="s">
        <v>20</v>
      </c>
      <c r="H10" s="842"/>
    </row>
    <row r="11" spans="1:8" ht="20.100000000000001" customHeight="1" x14ac:dyDescent="0.2">
      <c r="A11" s="843">
        <v>3</v>
      </c>
      <c r="B11" s="845" t="s">
        <v>0</v>
      </c>
      <c r="C11" s="843" t="s">
        <v>28</v>
      </c>
      <c r="D11" s="847"/>
      <c r="E11" s="849" t="s">
        <v>12</v>
      </c>
      <c r="F11" s="356"/>
      <c r="G11" s="6" t="s">
        <v>12</v>
      </c>
      <c r="H11" s="842"/>
    </row>
    <row r="12" spans="1:8" ht="20.100000000000001" customHeight="1" x14ac:dyDescent="0.2">
      <c r="A12" s="844"/>
      <c r="B12" s="846"/>
      <c r="C12" s="844"/>
      <c r="D12" s="848"/>
      <c r="E12" s="850"/>
      <c r="F12" s="357"/>
      <c r="G12" s="7" t="s">
        <v>20</v>
      </c>
      <c r="H12" s="842"/>
    </row>
    <row r="13" spans="1:8" ht="20.100000000000001" customHeight="1" x14ac:dyDescent="0.2">
      <c r="A13" s="843">
        <v>4</v>
      </c>
      <c r="B13" s="845" t="s">
        <v>22</v>
      </c>
      <c r="C13" s="843" t="s">
        <v>29</v>
      </c>
      <c r="D13" s="847"/>
      <c r="E13" s="849" t="s">
        <v>12</v>
      </c>
      <c r="F13" s="356"/>
      <c r="G13" s="6" t="s">
        <v>12</v>
      </c>
      <c r="H13" s="842"/>
    </row>
    <row r="14" spans="1:8" ht="20.100000000000001" customHeight="1" x14ac:dyDescent="0.2">
      <c r="A14" s="844"/>
      <c r="B14" s="846"/>
      <c r="C14" s="844"/>
      <c r="D14" s="848"/>
      <c r="E14" s="850"/>
      <c r="F14" s="357"/>
      <c r="G14" s="7" t="s">
        <v>20</v>
      </c>
      <c r="H14" s="842"/>
    </row>
    <row r="15" spans="1:8" ht="20.100000000000001" customHeight="1" x14ac:dyDescent="0.2">
      <c r="A15" s="843">
        <v>5</v>
      </c>
      <c r="B15" s="845" t="s">
        <v>6</v>
      </c>
      <c r="C15" s="843"/>
      <c r="D15" s="847"/>
      <c r="E15" s="849" t="s">
        <v>12</v>
      </c>
      <c r="F15" s="356"/>
      <c r="G15" s="6" t="s">
        <v>12</v>
      </c>
      <c r="H15" s="842"/>
    </row>
    <row r="16" spans="1:8" ht="20.100000000000001" customHeight="1" x14ac:dyDescent="0.2">
      <c r="A16" s="844"/>
      <c r="B16" s="846"/>
      <c r="C16" s="844"/>
      <c r="D16" s="848"/>
      <c r="E16" s="850"/>
      <c r="F16" s="357"/>
      <c r="G16" s="7" t="s">
        <v>20</v>
      </c>
      <c r="H16" s="842"/>
    </row>
    <row r="17" spans="1:8" ht="20.100000000000001" customHeight="1" x14ac:dyDescent="0.2">
      <c r="A17" s="843">
        <v>6</v>
      </c>
      <c r="B17" s="845" t="s">
        <v>7</v>
      </c>
      <c r="C17" s="843" t="s">
        <v>30</v>
      </c>
      <c r="D17" s="847"/>
      <c r="E17" s="849" t="s">
        <v>12</v>
      </c>
      <c r="F17" s="356"/>
      <c r="G17" s="6" t="s">
        <v>12</v>
      </c>
      <c r="H17" s="842"/>
    </row>
    <row r="18" spans="1:8" ht="20.100000000000001" customHeight="1" x14ac:dyDescent="0.2">
      <c r="A18" s="844"/>
      <c r="B18" s="846"/>
      <c r="C18" s="844"/>
      <c r="D18" s="848"/>
      <c r="E18" s="850"/>
      <c r="F18" s="357"/>
      <c r="G18" s="7" t="s">
        <v>20</v>
      </c>
      <c r="H18" s="842"/>
    </row>
    <row r="19" spans="1:8" ht="40.15" customHeight="1" x14ac:dyDescent="0.2">
      <c r="A19" s="359">
        <v>7</v>
      </c>
      <c r="B19" s="1" t="s">
        <v>8</v>
      </c>
      <c r="C19" s="358" t="s">
        <v>31</v>
      </c>
      <c r="D19" s="8"/>
      <c r="E19" s="9" t="s">
        <v>12</v>
      </c>
      <c r="F19" s="8"/>
      <c r="G19" s="9" t="s">
        <v>12</v>
      </c>
      <c r="H19" s="5"/>
    </row>
    <row r="20" spans="1:8" ht="40.15" customHeight="1" x14ac:dyDescent="0.2">
      <c r="A20" s="359">
        <v>8</v>
      </c>
      <c r="B20" s="1" t="s">
        <v>413</v>
      </c>
      <c r="C20" s="358" t="s">
        <v>414</v>
      </c>
      <c r="D20" s="8"/>
      <c r="E20" s="9" t="s">
        <v>12</v>
      </c>
      <c r="F20" s="8"/>
      <c r="G20" s="9" t="s">
        <v>12</v>
      </c>
      <c r="H20" s="5"/>
    </row>
    <row r="21" spans="1:8" ht="13.5" x14ac:dyDescent="0.2">
      <c r="A21" s="10"/>
      <c r="B21" s="10"/>
      <c r="C21" s="10"/>
      <c r="D21" s="11"/>
      <c r="E21" s="12"/>
      <c r="F21" s="11"/>
      <c r="G21" s="12"/>
      <c r="H21" s="10"/>
    </row>
    <row r="22" spans="1:8" ht="13.5" x14ac:dyDescent="0.2">
      <c r="A22" s="10"/>
      <c r="B22" s="10"/>
      <c r="C22" s="10"/>
      <c r="D22" s="11"/>
      <c r="E22" s="12"/>
      <c r="F22" s="11"/>
      <c r="G22" s="12"/>
      <c r="H22" s="10"/>
    </row>
    <row r="23" spans="1:8" ht="13.5" x14ac:dyDescent="0.2">
      <c r="A23" s="11" t="s">
        <v>13</v>
      </c>
      <c r="B23" s="10" t="s">
        <v>23</v>
      </c>
      <c r="C23" s="10"/>
      <c r="D23" s="11"/>
      <c r="E23" s="12"/>
      <c r="F23" s="11"/>
      <c r="G23" s="12"/>
      <c r="H23" s="10"/>
    </row>
    <row r="24" spans="1:8" ht="6" customHeight="1" x14ac:dyDescent="0.2">
      <c r="A24" s="11"/>
      <c r="B24" s="10"/>
      <c r="C24" s="10"/>
      <c r="D24" s="11"/>
      <c r="E24" s="12"/>
      <c r="F24" s="11"/>
      <c r="G24" s="12"/>
      <c r="H24" s="10"/>
    </row>
    <row r="25" spans="1:8" ht="13.5" x14ac:dyDescent="0.2">
      <c r="A25" s="11" t="s">
        <v>14</v>
      </c>
      <c r="B25" s="836" t="s">
        <v>21</v>
      </c>
      <c r="C25" s="836"/>
      <c r="D25" s="836"/>
      <c r="E25" s="836"/>
      <c r="F25" s="836"/>
      <c r="G25" s="836"/>
      <c r="H25" s="836"/>
    </row>
    <row r="26" spans="1:8" ht="27" customHeight="1" x14ac:dyDescent="0.2">
      <c r="A26" s="11"/>
      <c r="B26" s="836"/>
      <c r="C26" s="836"/>
      <c r="D26" s="836"/>
      <c r="E26" s="836"/>
      <c r="F26" s="836"/>
      <c r="G26" s="836"/>
      <c r="H26" s="836"/>
    </row>
    <row r="27" spans="1:8" ht="13.5" x14ac:dyDescent="0.2">
      <c r="A27" s="11"/>
      <c r="B27" s="10"/>
      <c r="C27" s="10"/>
      <c r="D27" s="11"/>
      <c r="E27" s="12"/>
      <c r="F27" s="11"/>
      <c r="G27" s="12"/>
      <c r="H27" s="10"/>
    </row>
    <row r="28" spans="1:8" x14ac:dyDescent="0.2">
      <c r="C28" s="4"/>
      <c r="D28" s="10" t="s">
        <v>15</v>
      </c>
      <c r="E28" s="10"/>
      <c r="F28" s="10"/>
      <c r="G28" s="10"/>
      <c r="H28" s="10"/>
    </row>
    <row r="29" spans="1:8" ht="28.15" customHeight="1" x14ac:dyDescent="0.2">
      <c r="C29" s="4"/>
      <c r="D29" s="837" t="s">
        <v>16</v>
      </c>
      <c r="E29" s="837"/>
      <c r="F29" s="838"/>
      <c r="G29" s="839"/>
      <c r="H29" s="840"/>
    </row>
    <row r="30" spans="1:8" ht="28.15" customHeight="1" x14ac:dyDescent="0.2">
      <c r="C30" s="4"/>
      <c r="D30" s="837" t="s">
        <v>17</v>
      </c>
      <c r="E30" s="837"/>
      <c r="F30" s="838"/>
      <c r="G30" s="839"/>
      <c r="H30" s="840"/>
    </row>
    <row r="31" spans="1:8" ht="28.15" customHeight="1" x14ac:dyDescent="0.2">
      <c r="C31" s="4"/>
      <c r="D31" s="837" t="s">
        <v>18</v>
      </c>
      <c r="E31" s="837"/>
      <c r="F31" s="841"/>
      <c r="G31" s="834"/>
      <c r="H31" s="835"/>
    </row>
    <row r="32" spans="1:8" ht="28.15" customHeight="1" x14ac:dyDescent="0.2">
      <c r="B32" s="3" t="s">
        <v>24</v>
      </c>
      <c r="C32" s="4"/>
      <c r="D32" s="832" t="s">
        <v>19</v>
      </c>
      <c r="E32" s="832"/>
      <c r="F32" s="833"/>
      <c r="G32" s="834"/>
      <c r="H32" s="835"/>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2:E32"/>
    <mergeCell ref="F32:H32"/>
    <mergeCell ref="B25:H26"/>
    <mergeCell ref="D29:E29"/>
    <mergeCell ref="F29:H29"/>
    <mergeCell ref="D30:E30"/>
    <mergeCell ref="F30:H30"/>
    <mergeCell ref="D31:E31"/>
    <mergeCell ref="F31:H31"/>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38100</xdr:colOff>
                    <xdr:row>19</xdr:row>
                    <xdr:rowOff>95250</xdr:rowOff>
                  </from>
                  <to>
                    <xdr:col>6</xdr:col>
                    <xdr:colOff>19050</xdr:colOff>
                    <xdr:row>19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heetViews>
  <sheetFormatPr defaultColWidth="5.83203125" defaultRowHeight="20.25" customHeight="1" x14ac:dyDescent="0.2"/>
  <cols>
    <col min="1" max="1" width="2.1640625" style="170" customWidth="1"/>
    <col min="2" max="5" width="7.6640625" style="170" customWidth="1"/>
    <col min="6" max="6" width="22" style="170" hidden="1" customWidth="1"/>
    <col min="7" max="58" width="7.5" style="170" customWidth="1"/>
    <col min="59" max="16384" width="5.83203125" style="170"/>
  </cols>
  <sheetData>
    <row r="1" spans="2:64" s="106" customFormat="1" ht="20.25" customHeight="1" x14ac:dyDescent="0.2">
      <c r="C1" s="107" t="s">
        <v>185</v>
      </c>
      <c r="D1" s="107"/>
      <c r="E1" s="107"/>
      <c r="F1" s="107"/>
      <c r="G1" s="107"/>
      <c r="H1" s="108" t="s">
        <v>186</v>
      </c>
      <c r="J1" s="108"/>
      <c r="L1" s="107"/>
      <c r="M1" s="107"/>
      <c r="N1" s="107"/>
      <c r="O1" s="107"/>
      <c r="P1" s="107"/>
      <c r="Q1" s="107"/>
      <c r="R1" s="107"/>
      <c r="AM1" s="109"/>
      <c r="AN1" s="110"/>
      <c r="AO1" s="110" t="s">
        <v>187</v>
      </c>
      <c r="AP1" s="1066" t="s">
        <v>188</v>
      </c>
      <c r="AQ1" s="1067"/>
      <c r="AR1" s="1067"/>
      <c r="AS1" s="1067"/>
      <c r="AT1" s="1067"/>
      <c r="AU1" s="1067"/>
      <c r="AV1" s="1067"/>
      <c r="AW1" s="1067"/>
      <c r="AX1" s="1067"/>
      <c r="AY1" s="1067"/>
      <c r="AZ1" s="1067"/>
      <c r="BA1" s="1067"/>
      <c r="BB1" s="1067"/>
      <c r="BC1" s="1067"/>
      <c r="BD1" s="1067"/>
      <c r="BE1" s="1067"/>
      <c r="BF1" s="110" t="s">
        <v>189</v>
      </c>
    </row>
    <row r="2" spans="2:64" s="106" customFormat="1" ht="20.25" customHeight="1" x14ac:dyDescent="0.2">
      <c r="C2" s="107"/>
      <c r="D2" s="107"/>
      <c r="E2" s="107"/>
      <c r="F2" s="107"/>
      <c r="G2" s="107"/>
      <c r="J2" s="108"/>
      <c r="L2" s="107"/>
      <c r="M2" s="107"/>
      <c r="N2" s="107"/>
      <c r="O2" s="107"/>
      <c r="P2" s="107"/>
      <c r="Q2" s="107"/>
      <c r="R2" s="107"/>
      <c r="Y2" s="111" t="s">
        <v>190</v>
      </c>
      <c r="Z2" s="1068">
        <v>6</v>
      </c>
      <c r="AA2" s="1068"/>
      <c r="AB2" s="111" t="s">
        <v>191</v>
      </c>
      <c r="AC2" s="1069">
        <f>IF(Z2=0,"",YEAR(DATE(2018+Z2,1,1)))</f>
        <v>2024</v>
      </c>
      <c r="AD2" s="1069"/>
      <c r="AE2" s="112" t="s">
        <v>192</v>
      </c>
      <c r="AF2" s="112" t="s">
        <v>193</v>
      </c>
      <c r="AG2" s="1068">
        <v>4</v>
      </c>
      <c r="AH2" s="1068"/>
      <c r="AI2" s="112" t="s">
        <v>194</v>
      </c>
      <c r="AM2" s="109"/>
      <c r="AN2" s="110"/>
      <c r="AO2" s="110" t="s">
        <v>195</v>
      </c>
      <c r="AP2" s="1068"/>
      <c r="AQ2" s="1068"/>
      <c r="AR2" s="1068"/>
      <c r="AS2" s="1068"/>
      <c r="AT2" s="1068"/>
      <c r="AU2" s="1068"/>
      <c r="AV2" s="1068"/>
      <c r="AW2" s="1068"/>
      <c r="AX2" s="1068"/>
      <c r="AY2" s="1068"/>
      <c r="AZ2" s="1068"/>
      <c r="BA2" s="1068"/>
      <c r="BB2" s="1068"/>
      <c r="BC2" s="1068"/>
      <c r="BD2" s="1068"/>
      <c r="BE2" s="1068"/>
      <c r="BF2" s="110" t="s">
        <v>189</v>
      </c>
    </row>
    <row r="3" spans="2:64" s="119" customFormat="1" ht="20.25" customHeight="1" x14ac:dyDescent="0.2">
      <c r="B3" s="113"/>
      <c r="C3" s="113"/>
      <c r="D3" s="113"/>
      <c r="E3" s="113"/>
      <c r="F3" s="113"/>
      <c r="G3" s="114"/>
      <c r="H3" s="113"/>
      <c r="I3" s="113"/>
      <c r="J3" s="114"/>
      <c r="K3" s="113"/>
      <c r="L3" s="115"/>
      <c r="M3" s="115"/>
      <c r="N3" s="115"/>
      <c r="O3" s="115"/>
      <c r="P3" s="115"/>
      <c r="Q3" s="115"/>
      <c r="R3" s="115"/>
      <c r="S3" s="113"/>
      <c r="T3" s="113"/>
      <c r="U3" s="113"/>
      <c r="V3" s="113"/>
      <c r="W3" s="113"/>
      <c r="X3" s="113"/>
      <c r="Y3" s="113"/>
      <c r="Z3" s="116"/>
      <c r="AA3" s="116"/>
      <c r="AB3" s="117"/>
      <c r="AC3" s="118"/>
      <c r="AD3" s="117"/>
      <c r="AE3" s="113"/>
      <c r="AF3" s="113"/>
      <c r="AG3" s="113"/>
      <c r="AH3" s="113"/>
      <c r="AI3" s="113"/>
      <c r="AJ3" s="113"/>
      <c r="AK3" s="113"/>
      <c r="AL3" s="113"/>
      <c r="AM3" s="113"/>
      <c r="AN3" s="113"/>
      <c r="AO3" s="113"/>
      <c r="AP3" s="113"/>
      <c r="AQ3" s="113"/>
      <c r="AR3" s="113"/>
      <c r="AS3" s="113"/>
      <c r="AT3" s="113"/>
      <c r="BA3" s="120" t="s">
        <v>196</v>
      </c>
      <c r="BB3" s="1057" t="s">
        <v>197</v>
      </c>
      <c r="BC3" s="1058"/>
      <c r="BD3" s="1058"/>
      <c r="BE3" s="1059"/>
      <c r="BF3" s="110"/>
    </row>
    <row r="4" spans="2:64" s="119" customFormat="1" ht="18.75" x14ac:dyDescent="0.2">
      <c r="B4" s="113"/>
      <c r="C4" s="113"/>
      <c r="D4" s="113"/>
      <c r="E4" s="113"/>
      <c r="F4" s="113"/>
      <c r="G4" s="114"/>
      <c r="H4" s="113"/>
      <c r="I4" s="113"/>
      <c r="J4" s="114"/>
      <c r="K4" s="113"/>
      <c r="L4" s="115"/>
      <c r="M4" s="115"/>
      <c r="N4" s="115"/>
      <c r="O4" s="115"/>
      <c r="P4" s="115"/>
      <c r="Q4" s="115"/>
      <c r="R4" s="115"/>
      <c r="S4" s="113"/>
      <c r="T4" s="113"/>
      <c r="U4" s="113"/>
      <c r="V4" s="113"/>
      <c r="W4" s="113"/>
      <c r="X4" s="113"/>
      <c r="Y4" s="113"/>
      <c r="Z4" s="121"/>
      <c r="AA4" s="121"/>
      <c r="AB4" s="113"/>
      <c r="AC4" s="113"/>
      <c r="AD4" s="113"/>
      <c r="AE4" s="113"/>
      <c r="AF4" s="113"/>
      <c r="AG4" s="122"/>
      <c r="AH4" s="122"/>
      <c r="AI4" s="122"/>
      <c r="AJ4" s="122"/>
      <c r="AK4" s="122"/>
      <c r="AL4" s="122"/>
      <c r="AM4" s="122"/>
      <c r="AN4" s="122"/>
      <c r="AO4" s="122"/>
      <c r="AP4" s="122"/>
      <c r="AQ4" s="122"/>
      <c r="AR4" s="122"/>
      <c r="AS4" s="122"/>
      <c r="AT4" s="122"/>
      <c r="AU4" s="106"/>
      <c r="AV4" s="106"/>
      <c r="AW4" s="106"/>
      <c r="AX4" s="106"/>
      <c r="AY4" s="106"/>
      <c r="AZ4" s="106"/>
      <c r="BA4" s="120" t="s">
        <v>198</v>
      </c>
      <c r="BB4" s="1057" t="s">
        <v>199</v>
      </c>
      <c r="BC4" s="1058"/>
      <c r="BD4" s="1058"/>
      <c r="BE4" s="1059"/>
      <c r="BF4" s="123"/>
    </row>
    <row r="5" spans="2:64" s="119" customFormat="1" ht="6.75" customHeight="1" x14ac:dyDescent="0.2">
      <c r="B5" s="113"/>
      <c r="C5" s="124"/>
      <c r="D5" s="124"/>
      <c r="E5" s="124"/>
      <c r="F5" s="124"/>
      <c r="G5" s="125"/>
      <c r="H5" s="124"/>
      <c r="I5" s="124"/>
      <c r="J5" s="125"/>
      <c r="K5" s="124"/>
      <c r="L5" s="126"/>
      <c r="M5" s="126"/>
      <c r="N5" s="126"/>
      <c r="O5" s="126"/>
      <c r="P5" s="126"/>
      <c r="Q5" s="126"/>
      <c r="R5" s="126"/>
      <c r="S5" s="124"/>
      <c r="T5" s="124"/>
      <c r="U5" s="124"/>
      <c r="V5" s="124"/>
      <c r="W5" s="124"/>
      <c r="X5" s="124"/>
      <c r="Y5" s="124"/>
      <c r="Z5" s="127"/>
      <c r="AA5" s="127"/>
      <c r="AB5" s="124"/>
      <c r="AC5" s="124"/>
      <c r="AD5" s="124"/>
      <c r="AE5" s="124"/>
      <c r="AF5" s="113"/>
      <c r="AG5" s="122"/>
      <c r="AH5" s="122"/>
      <c r="AI5" s="122"/>
      <c r="AJ5" s="122"/>
      <c r="AK5" s="122"/>
      <c r="AL5" s="122"/>
      <c r="AM5" s="122"/>
      <c r="AN5" s="122"/>
      <c r="AO5" s="122"/>
      <c r="AP5" s="122"/>
      <c r="AQ5" s="122"/>
      <c r="AR5" s="122"/>
      <c r="AS5" s="122"/>
      <c r="AT5" s="122"/>
      <c r="AU5" s="106"/>
      <c r="AV5" s="106"/>
      <c r="AW5" s="106"/>
      <c r="AX5" s="106"/>
      <c r="AY5" s="106"/>
      <c r="AZ5" s="106"/>
      <c r="BA5" s="106"/>
      <c r="BB5" s="106"/>
      <c r="BC5" s="106"/>
      <c r="BD5" s="106"/>
      <c r="BE5" s="123"/>
      <c r="BF5" s="123"/>
    </row>
    <row r="6" spans="2:64" s="119" customFormat="1" ht="20.25" customHeight="1" x14ac:dyDescent="0.2">
      <c r="B6" s="113"/>
      <c r="C6" s="124"/>
      <c r="D6" s="124"/>
      <c r="E6" s="124"/>
      <c r="F6" s="124"/>
      <c r="G6" s="125"/>
      <c r="H6" s="124"/>
      <c r="I6" s="124"/>
      <c r="J6" s="125"/>
      <c r="K6" s="124"/>
      <c r="L6" s="126"/>
      <c r="M6" s="126"/>
      <c r="N6" s="126"/>
      <c r="O6" s="126"/>
      <c r="P6" s="126"/>
      <c r="Q6" s="126"/>
      <c r="R6" s="126"/>
      <c r="S6" s="124"/>
      <c r="T6" s="124"/>
      <c r="U6" s="124"/>
      <c r="V6" s="124"/>
      <c r="W6" s="124"/>
      <c r="X6" s="124"/>
      <c r="Y6" s="124"/>
      <c r="Z6" s="127"/>
      <c r="AA6" s="127"/>
      <c r="AB6" s="124"/>
      <c r="AC6" s="124"/>
      <c r="AD6" s="124"/>
      <c r="AE6" s="124"/>
      <c r="AF6" s="113"/>
      <c r="AG6" s="122"/>
      <c r="AH6" s="122"/>
      <c r="AI6" s="122"/>
      <c r="AJ6" s="122"/>
      <c r="AK6" s="122"/>
      <c r="AL6" s="122" t="s">
        <v>200</v>
      </c>
      <c r="AM6" s="122"/>
      <c r="AN6" s="122"/>
      <c r="AO6" s="122"/>
      <c r="AP6" s="122"/>
      <c r="AQ6" s="122"/>
      <c r="AR6" s="122"/>
      <c r="AS6" s="122"/>
      <c r="AT6" s="128"/>
      <c r="AU6" s="128"/>
      <c r="AV6" s="129"/>
      <c r="AW6" s="122"/>
      <c r="AX6" s="1060">
        <v>40</v>
      </c>
      <c r="AY6" s="1061"/>
      <c r="AZ6" s="129" t="s">
        <v>201</v>
      </c>
      <c r="BA6" s="122"/>
      <c r="BB6" s="1060">
        <v>160</v>
      </c>
      <c r="BC6" s="1061"/>
      <c r="BD6" s="129" t="s">
        <v>202</v>
      </c>
      <c r="BE6" s="122"/>
      <c r="BF6" s="123"/>
    </row>
    <row r="7" spans="2:64" s="119" customFormat="1" ht="6.75" customHeight="1" x14ac:dyDescent="0.2">
      <c r="B7" s="113"/>
      <c r="C7" s="124"/>
      <c r="D7" s="124"/>
      <c r="E7" s="124"/>
      <c r="F7" s="124"/>
      <c r="G7" s="125"/>
      <c r="H7" s="124"/>
      <c r="I7" s="124"/>
      <c r="J7" s="125"/>
      <c r="K7" s="124"/>
      <c r="L7" s="126"/>
      <c r="M7" s="126"/>
      <c r="N7" s="126"/>
      <c r="O7" s="126"/>
      <c r="P7" s="126"/>
      <c r="Q7" s="126"/>
      <c r="R7" s="126"/>
      <c r="S7" s="124"/>
      <c r="T7" s="124"/>
      <c r="U7" s="124"/>
      <c r="V7" s="124"/>
      <c r="W7" s="124"/>
      <c r="X7" s="124"/>
      <c r="Y7" s="124"/>
      <c r="Z7" s="127"/>
      <c r="AA7" s="127"/>
      <c r="AB7" s="124"/>
      <c r="AC7" s="124"/>
      <c r="AD7" s="124"/>
      <c r="AE7" s="124"/>
      <c r="AF7" s="113"/>
      <c r="AG7" s="122"/>
      <c r="AH7" s="122"/>
      <c r="AI7" s="122"/>
      <c r="AJ7" s="122"/>
      <c r="AK7" s="122"/>
      <c r="AL7" s="122"/>
      <c r="AM7" s="122"/>
      <c r="AN7" s="122"/>
      <c r="AO7" s="122"/>
      <c r="AP7" s="122"/>
      <c r="AQ7" s="122"/>
      <c r="AR7" s="122"/>
      <c r="AS7" s="122"/>
      <c r="AT7" s="122"/>
      <c r="AU7" s="106"/>
      <c r="AV7" s="106"/>
      <c r="AW7" s="106"/>
      <c r="AX7" s="106"/>
      <c r="AY7" s="106"/>
      <c r="AZ7" s="106"/>
      <c r="BA7" s="106"/>
      <c r="BB7" s="106"/>
      <c r="BC7" s="106"/>
      <c r="BD7" s="106"/>
      <c r="BE7" s="123"/>
      <c r="BF7" s="123"/>
    </row>
    <row r="8" spans="2:64" s="119" customFormat="1" ht="20.25" customHeight="1" x14ac:dyDescent="0.2">
      <c r="B8" s="130"/>
      <c r="C8" s="130"/>
      <c r="D8" s="130"/>
      <c r="E8" s="130"/>
      <c r="F8" s="130"/>
      <c r="G8" s="131"/>
      <c r="H8" s="131"/>
      <c r="I8" s="131"/>
      <c r="J8" s="130"/>
      <c r="K8" s="130"/>
      <c r="L8" s="131"/>
      <c r="M8" s="131"/>
      <c r="N8" s="131"/>
      <c r="O8" s="130"/>
      <c r="P8" s="131"/>
      <c r="Q8" s="131"/>
      <c r="R8" s="131"/>
      <c r="S8" s="132"/>
      <c r="T8" s="133"/>
      <c r="U8" s="133"/>
      <c r="V8" s="134"/>
      <c r="W8" s="113"/>
      <c r="X8" s="113"/>
      <c r="Y8" s="113"/>
      <c r="Z8" s="127"/>
      <c r="AA8" s="135"/>
      <c r="AB8" s="125"/>
      <c r="AC8" s="127"/>
      <c r="AD8" s="127"/>
      <c r="AE8" s="127"/>
      <c r="AF8" s="136"/>
      <c r="AG8" s="137"/>
      <c r="AH8" s="137"/>
      <c r="AI8" s="137"/>
      <c r="AJ8" s="138"/>
      <c r="AK8" s="126"/>
      <c r="AL8" s="135"/>
      <c r="AM8" s="135"/>
      <c r="AN8" s="125"/>
      <c r="AO8" s="128"/>
      <c r="AP8" s="128"/>
      <c r="AQ8" s="128"/>
      <c r="AR8" s="139"/>
      <c r="AS8" s="139"/>
      <c r="AT8" s="122"/>
      <c r="AU8" s="140"/>
      <c r="AV8" s="140"/>
      <c r="AW8" s="141"/>
      <c r="AX8" s="106"/>
      <c r="AY8" s="106" t="s">
        <v>203</v>
      </c>
      <c r="AZ8" s="106"/>
      <c r="BA8" s="106"/>
      <c r="BB8" s="1062">
        <f>DAY(EOMONTH(DATE(AC2,AG2,1),0))</f>
        <v>30</v>
      </c>
      <c r="BC8" s="1063"/>
      <c r="BD8" s="106" t="s">
        <v>204</v>
      </c>
      <c r="BE8" s="106"/>
      <c r="BF8" s="106"/>
      <c r="BJ8" s="110"/>
      <c r="BK8" s="110"/>
      <c r="BL8" s="110"/>
    </row>
    <row r="9" spans="2:64" s="119" customFormat="1" ht="6" customHeight="1" x14ac:dyDescent="0.2">
      <c r="B9" s="142"/>
      <c r="C9" s="142"/>
      <c r="D9" s="142"/>
      <c r="E9" s="142"/>
      <c r="F9" s="142"/>
      <c r="G9" s="130"/>
      <c r="H9" s="131"/>
      <c r="I9" s="128"/>
      <c r="J9" s="128"/>
      <c r="K9" s="142"/>
      <c r="L9" s="130"/>
      <c r="M9" s="131"/>
      <c r="N9" s="128"/>
      <c r="O9" s="128"/>
      <c r="P9" s="130"/>
      <c r="Q9" s="128"/>
      <c r="R9" s="142"/>
      <c r="S9" s="128"/>
      <c r="T9" s="128"/>
      <c r="U9" s="128"/>
      <c r="V9" s="128"/>
      <c r="W9" s="113"/>
      <c r="X9" s="113"/>
      <c r="Y9" s="113"/>
      <c r="Z9" s="124"/>
      <c r="AA9" s="138"/>
      <c r="AB9" s="138"/>
      <c r="AC9" s="124"/>
      <c r="AD9" s="124"/>
      <c r="AE9" s="124"/>
      <c r="AF9" s="143"/>
      <c r="AG9" s="127"/>
      <c r="AH9" s="138"/>
      <c r="AI9" s="124"/>
      <c r="AJ9" s="137"/>
      <c r="AK9" s="138"/>
      <c r="AL9" s="138"/>
      <c r="AM9" s="138"/>
      <c r="AN9" s="138"/>
      <c r="AO9" s="124"/>
      <c r="AP9" s="122"/>
      <c r="AQ9" s="144"/>
      <c r="AR9" s="144"/>
      <c r="AS9" s="144"/>
      <c r="AT9" s="122"/>
      <c r="AU9" s="106"/>
      <c r="AV9" s="106"/>
      <c r="AW9" s="106"/>
      <c r="AX9" s="106"/>
      <c r="AY9" s="106"/>
      <c r="AZ9" s="106"/>
      <c r="BA9" s="106"/>
      <c r="BB9" s="106"/>
      <c r="BC9" s="106"/>
      <c r="BD9" s="106"/>
      <c r="BE9" s="106"/>
      <c r="BF9" s="106"/>
      <c r="BJ9" s="110"/>
      <c r="BK9" s="110"/>
      <c r="BL9" s="110"/>
    </row>
    <row r="10" spans="2:64" s="119" customFormat="1" ht="18.75" x14ac:dyDescent="0.2">
      <c r="B10" s="130"/>
      <c r="C10" s="130"/>
      <c r="D10" s="130"/>
      <c r="E10" s="130"/>
      <c r="F10" s="130"/>
      <c r="G10" s="131"/>
      <c r="H10" s="131"/>
      <c r="I10" s="131"/>
      <c r="J10" s="130"/>
      <c r="K10" s="130"/>
      <c r="L10" s="131"/>
      <c r="M10" s="131"/>
      <c r="N10" s="131"/>
      <c r="O10" s="130"/>
      <c r="P10" s="131"/>
      <c r="Q10" s="131"/>
      <c r="R10" s="131"/>
      <c r="S10" s="132"/>
      <c r="T10" s="133"/>
      <c r="U10" s="133"/>
      <c r="V10" s="134"/>
      <c r="W10" s="113"/>
      <c r="X10" s="113"/>
      <c r="Y10" s="113"/>
      <c r="Z10" s="127"/>
      <c r="AA10" s="135"/>
      <c r="AB10" s="125"/>
      <c r="AC10" s="127"/>
      <c r="AD10" s="127"/>
      <c r="AE10" s="127"/>
      <c r="AF10" s="143"/>
      <c r="AG10" s="137"/>
      <c r="AH10" s="137"/>
      <c r="AI10" s="137"/>
      <c r="AJ10" s="138"/>
      <c r="AK10" s="126"/>
      <c r="AL10" s="135"/>
      <c r="AM10" s="122"/>
      <c r="AN10" s="122"/>
      <c r="AO10" s="145"/>
      <c r="AP10" s="145"/>
      <c r="AQ10" s="145"/>
      <c r="AR10" s="129"/>
      <c r="AS10" s="144"/>
      <c r="AT10" s="144"/>
      <c r="AU10" s="146"/>
      <c r="AV10" s="147"/>
      <c r="AW10" s="147"/>
      <c r="AX10" s="148"/>
      <c r="AY10" s="148"/>
      <c r="AZ10" s="123" t="s">
        <v>205</v>
      </c>
      <c r="BA10" s="147"/>
      <c r="BB10" s="1060">
        <v>1</v>
      </c>
      <c r="BC10" s="1064"/>
      <c r="BD10" s="1061"/>
      <c r="BE10" s="149" t="s">
        <v>206</v>
      </c>
      <c r="BF10" s="106"/>
      <c r="BJ10" s="110"/>
      <c r="BK10" s="110"/>
      <c r="BL10" s="110"/>
    </row>
    <row r="11" spans="2:64" s="119" customFormat="1" ht="6" customHeight="1" x14ac:dyDescent="0.2">
      <c r="B11" s="142"/>
      <c r="C11" s="142"/>
      <c r="D11" s="142"/>
      <c r="E11" s="142"/>
      <c r="F11" s="150"/>
      <c r="G11" s="142"/>
      <c r="H11" s="142"/>
      <c r="I11" s="142"/>
      <c r="J11" s="142"/>
      <c r="K11" s="130"/>
      <c r="L11" s="131"/>
      <c r="M11" s="128"/>
      <c r="N11" s="128"/>
      <c r="O11" s="130"/>
      <c r="P11" s="128"/>
      <c r="Q11" s="142"/>
      <c r="R11" s="128"/>
      <c r="S11" s="128"/>
      <c r="T11" s="128"/>
      <c r="U11" s="128"/>
      <c r="V11" s="150"/>
      <c r="W11" s="113"/>
      <c r="X11" s="113"/>
      <c r="Y11" s="113"/>
      <c r="Z11" s="124"/>
      <c r="AA11" s="138"/>
      <c r="AB11" s="138"/>
      <c r="AC11" s="124"/>
      <c r="AD11" s="124"/>
      <c r="AE11" s="124"/>
      <c r="AF11" s="143"/>
      <c r="AG11" s="127"/>
      <c r="AH11" s="137"/>
      <c r="AI11" s="138"/>
      <c r="AJ11" s="137"/>
      <c r="AK11" s="138"/>
      <c r="AL11" s="138"/>
      <c r="AM11" s="138"/>
      <c r="AN11" s="138"/>
      <c r="AO11" s="142"/>
      <c r="AP11" s="142"/>
      <c r="AQ11" s="130"/>
      <c r="AR11" s="151"/>
      <c r="AS11" s="144"/>
      <c r="AT11" s="144"/>
      <c r="AU11" s="146"/>
      <c r="AV11" s="147"/>
      <c r="AW11" s="147"/>
      <c r="AX11" s="148"/>
      <c r="AY11" s="148"/>
      <c r="AZ11" s="147"/>
      <c r="BA11" s="147"/>
      <c r="BB11" s="152"/>
      <c r="BC11" s="152"/>
      <c r="BD11" s="152"/>
      <c r="BE11" s="149"/>
      <c r="BF11" s="106"/>
      <c r="BJ11" s="110"/>
      <c r="BK11" s="110"/>
      <c r="BL11" s="110"/>
    </row>
    <row r="12" spans="2:64" s="119" customFormat="1" ht="20.25" customHeight="1" x14ac:dyDescent="0.2">
      <c r="B12" s="153"/>
      <c r="C12" s="153"/>
      <c r="D12" s="153"/>
      <c r="E12" s="153"/>
      <c r="F12" s="153"/>
      <c r="G12" s="153"/>
      <c r="H12" s="153"/>
      <c r="I12" s="153"/>
      <c r="J12" s="153"/>
      <c r="K12" s="153"/>
      <c r="L12" s="153"/>
      <c r="M12" s="153"/>
      <c r="N12" s="153"/>
      <c r="O12" s="153"/>
      <c r="P12" s="153"/>
      <c r="Q12" s="153"/>
      <c r="R12" s="153"/>
      <c r="S12" s="153"/>
      <c r="T12" s="153"/>
      <c r="U12" s="153"/>
      <c r="V12" s="153"/>
      <c r="W12" s="113"/>
      <c r="X12" s="113"/>
      <c r="Y12" s="113"/>
      <c r="Z12" s="130"/>
      <c r="AA12" s="154"/>
      <c r="AB12" s="154"/>
      <c r="AC12" s="130"/>
      <c r="AD12" s="127"/>
      <c r="AE12" s="127"/>
      <c r="AF12" s="136"/>
      <c r="AG12" s="125"/>
      <c r="AH12" s="137"/>
      <c r="AI12" s="138"/>
      <c r="AJ12" s="137"/>
      <c r="AK12" s="138"/>
      <c r="AL12" s="138"/>
      <c r="AM12" s="138"/>
      <c r="AN12" s="138"/>
      <c r="AO12" s="1065"/>
      <c r="AP12" s="1065"/>
      <c r="AQ12" s="1065"/>
      <c r="AR12" s="129"/>
      <c r="AS12" s="144"/>
      <c r="AT12" s="144"/>
      <c r="AU12" s="146"/>
      <c r="AV12" s="147"/>
      <c r="AW12" s="147"/>
      <c r="AX12" s="148"/>
      <c r="AY12" s="148"/>
      <c r="AZ12" s="147"/>
      <c r="BA12" s="147"/>
      <c r="BB12" s="1060">
        <v>1</v>
      </c>
      <c r="BC12" s="1064"/>
      <c r="BD12" s="1061"/>
      <c r="BE12" s="155" t="s">
        <v>207</v>
      </c>
      <c r="BF12" s="106"/>
      <c r="BJ12" s="110"/>
      <c r="BK12" s="110"/>
      <c r="BL12" s="110"/>
    </row>
    <row r="13" spans="2:64" s="119" customFormat="1" ht="6.75" customHeight="1" x14ac:dyDescent="0.2">
      <c r="B13" s="153"/>
      <c r="C13" s="153"/>
      <c r="D13" s="153"/>
      <c r="E13" s="153"/>
      <c r="F13" s="153"/>
      <c r="G13" s="153"/>
      <c r="H13" s="153"/>
      <c r="I13" s="153"/>
      <c r="J13" s="153"/>
      <c r="K13" s="153"/>
      <c r="L13" s="153"/>
      <c r="M13" s="153"/>
      <c r="N13" s="153"/>
      <c r="O13" s="153"/>
      <c r="P13" s="153"/>
      <c r="Q13" s="153"/>
      <c r="R13" s="153"/>
      <c r="S13" s="153"/>
      <c r="T13" s="153"/>
      <c r="U13" s="153"/>
      <c r="V13" s="153"/>
      <c r="W13" s="113"/>
      <c r="X13" s="113"/>
      <c r="Y13" s="113"/>
      <c r="Z13" s="131"/>
      <c r="AA13" s="156"/>
      <c r="AB13" s="156"/>
      <c r="AC13" s="131"/>
      <c r="AD13" s="137"/>
      <c r="AE13" s="137"/>
      <c r="AF13" s="143"/>
      <c r="AG13" s="122"/>
      <c r="AH13" s="122"/>
      <c r="AI13" s="122"/>
      <c r="AJ13" s="122"/>
      <c r="AK13" s="122"/>
      <c r="AL13" s="122"/>
      <c r="AM13" s="122"/>
      <c r="AN13" s="122"/>
      <c r="AO13" s="142"/>
      <c r="AP13" s="142"/>
      <c r="AQ13" s="142"/>
      <c r="AR13" s="122"/>
      <c r="AS13" s="144"/>
      <c r="AT13" s="144"/>
      <c r="AU13" s="146"/>
      <c r="AV13" s="147"/>
      <c r="AW13" s="147"/>
      <c r="AX13" s="148"/>
      <c r="AY13" s="148"/>
      <c r="AZ13" s="147"/>
      <c r="BA13" s="147"/>
      <c r="BB13" s="152"/>
      <c r="BC13" s="152"/>
      <c r="BD13" s="152"/>
      <c r="BE13" s="149"/>
      <c r="BF13" s="106"/>
      <c r="BJ13" s="110"/>
      <c r="BK13" s="110"/>
      <c r="BL13" s="110"/>
    </row>
    <row r="14" spans="2:64" s="119" customFormat="1" ht="18.75" x14ac:dyDescent="0.2">
      <c r="B14" s="153"/>
      <c r="C14" s="153"/>
      <c r="D14" s="153"/>
      <c r="E14" s="153"/>
      <c r="F14" s="153"/>
      <c r="G14" s="153"/>
      <c r="H14" s="153"/>
      <c r="I14" s="153"/>
      <c r="J14" s="153"/>
      <c r="K14" s="153"/>
      <c r="L14" s="153"/>
      <c r="M14" s="153"/>
      <c r="N14" s="153"/>
      <c r="O14" s="153"/>
      <c r="P14" s="153"/>
      <c r="Q14" s="153"/>
      <c r="R14" s="153"/>
      <c r="S14" s="153"/>
      <c r="T14" s="153"/>
      <c r="U14" s="153"/>
      <c r="V14" s="153"/>
      <c r="W14" s="113"/>
      <c r="X14" s="113"/>
      <c r="Y14" s="113"/>
      <c r="Z14" s="130"/>
      <c r="AA14" s="154"/>
      <c r="AB14" s="154"/>
      <c r="AC14" s="130"/>
      <c r="AD14" s="127"/>
      <c r="AE14" s="127"/>
      <c r="AF14" s="143"/>
      <c r="AG14" s="122"/>
      <c r="AH14" s="122"/>
      <c r="AI14" s="122"/>
      <c r="AJ14" s="122"/>
      <c r="AK14" s="122"/>
      <c r="AL14" s="122"/>
      <c r="AM14" s="122"/>
      <c r="AN14" s="122"/>
      <c r="AO14" s="128"/>
      <c r="AP14" s="128"/>
      <c r="AQ14" s="128"/>
      <c r="AR14" s="122"/>
      <c r="AS14" s="144"/>
      <c r="AT14" s="157" t="s">
        <v>208</v>
      </c>
      <c r="AU14" s="1019"/>
      <c r="AV14" s="1020"/>
      <c r="AW14" s="1021"/>
      <c r="AX14" s="152" t="s">
        <v>209</v>
      </c>
      <c r="AY14" s="1019"/>
      <c r="AZ14" s="1020"/>
      <c r="BA14" s="1021"/>
      <c r="BB14" s="158" t="s">
        <v>210</v>
      </c>
      <c r="BC14" s="1022">
        <f>(AY14-AU14)*24</f>
        <v>0</v>
      </c>
      <c r="BD14" s="1023"/>
      <c r="BE14" s="159" t="s">
        <v>211</v>
      </c>
      <c r="BF14" s="152"/>
      <c r="BJ14" s="110"/>
      <c r="BK14" s="110"/>
      <c r="BL14" s="110"/>
    </row>
    <row r="15" spans="2:64" s="119" customFormat="1" ht="6.75" customHeight="1" x14ac:dyDescent="0.15">
      <c r="B15" s="113"/>
      <c r="C15" s="139"/>
      <c r="D15" s="139"/>
      <c r="E15" s="139"/>
      <c r="F15" s="139"/>
      <c r="G15" s="124"/>
      <c r="H15" s="124"/>
      <c r="I15" s="126"/>
      <c r="J15" s="127"/>
      <c r="K15" s="137"/>
      <c r="L15" s="138"/>
      <c r="M15" s="138"/>
      <c r="N15" s="127"/>
      <c r="O15" s="138"/>
      <c r="P15" s="124"/>
      <c r="Q15" s="137"/>
      <c r="R15" s="138"/>
      <c r="S15" s="138"/>
      <c r="T15" s="138"/>
      <c r="U15" s="138"/>
      <c r="V15" s="124"/>
      <c r="W15" s="126"/>
      <c r="X15" s="160"/>
      <c r="Y15" s="160"/>
      <c r="Z15" s="125"/>
      <c r="AA15" s="127"/>
      <c r="AB15" s="126"/>
      <c r="AC15" s="127"/>
      <c r="AD15" s="137"/>
      <c r="AE15" s="138"/>
      <c r="AF15" s="143"/>
      <c r="AG15" s="136"/>
      <c r="AH15" s="161"/>
      <c r="AI15" s="143"/>
      <c r="AJ15" s="161"/>
      <c r="AK15" s="143"/>
      <c r="AL15" s="143"/>
      <c r="AM15" s="143"/>
      <c r="AN15" s="143"/>
      <c r="AO15" s="162"/>
      <c r="AP15" s="113"/>
      <c r="AQ15" s="121"/>
      <c r="AR15" s="121"/>
      <c r="AS15" s="121"/>
      <c r="AT15" s="121"/>
      <c r="AU15" s="163"/>
      <c r="AV15" s="164"/>
      <c r="AW15" s="164"/>
      <c r="AX15" s="165"/>
      <c r="AY15" s="165"/>
      <c r="AZ15" s="164"/>
      <c r="BA15" s="164"/>
      <c r="BB15" s="166"/>
      <c r="BC15" s="166"/>
      <c r="BD15" s="166"/>
      <c r="BE15" s="167"/>
      <c r="BJ15" s="110"/>
      <c r="BK15" s="110"/>
      <c r="BL15" s="110"/>
    </row>
    <row r="16" spans="2:64" ht="8.4499999999999993" customHeight="1" thickBot="1" x14ac:dyDescent="0.25">
      <c r="B16" s="168"/>
      <c r="C16" s="169"/>
      <c r="D16" s="169"/>
      <c r="E16" s="169"/>
      <c r="F16" s="169"/>
      <c r="G16" s="169"/>
      <c r="H16" s="168"/>
      <c r="I16" s="168"/>
      <c r="J16" s="168"/>
      <c r="K16" s="168"/>
      <c r="L16" s="168"/>
      <c r="M16" s="168"/>
      <c r="N16" s="168"/>
      <c r="O16" s="168"/>
      <c r="P16" s="168"/>
      <c r="Q16" s="168"/>
      <c r="R16" s="168"/>
      <c r="S16" s="168"/>
      <c r="T16" s="168"/>
      <c r="U16" s="168"/>
      <c r="V16" s="168"/>
      <c r="W16" s="168"/>
      <c r="X16" s="169"/>
      <c r="Y16" s="168"/>
      <c r="Z16" s="168"/>
      <c r="AA16" s="168"/>
      <c r="AB16" s="168"/>
      <c r="AC16" s="168"/>
      <c r="AD16" s="168"/>
      <c r="AE16" s="168"/>
      <c r="AF16" s="168"/>
      <c r="AG16" s="168"/>
      <c r="AH16" s="168"/>
      <c r="AI16" s="168"/>
      <c r="AJ16" s="168"/>
      <c r="AK16" s="168"/>
      <c r="AL16" s="168"/>
      <c r="AM16" s="168"/>
      <c r="AN16" s="169"/>
      <c r="AO16" s="168"/>
      <c r="AP16" s="168"/>
      <c r="AQ16" s="168"/>
      <c r="AR16" s="168"/>
      <c r="AS16" s="168"/>
      <c r="AT16" s="168"/>
      <c r="BE16" s="171"/>
      <c r="BF16" s="171"/>
      <c r="BG16" s="171"/>
    </row>
    <row r="17" spans="2:58" ht="20.25" customHeight="1" x14ac:dyDescent="0.2">
      <c r="B17" s="1024" t="s">
        <v>212</v>
      </c>
      <c r="C17" s="1027" t="s">
        <v>213</v>
      </c>
      <c r="D17" s="1028"/>
      <c r="E17" s="1029"/>
      <c r="F17" s="172"/>
      <c r="G17" s="1036" t="s">
        <v>214</v>
      </c>
      <c r="H17" s="1039" t="s">
        <v>215</v>
      </c>
      <c r="I17" s="1028"/>
      <c r="J17" s="1028"/>
      <c r="K17" s="1029"/>
      <c r="L17" s="1039" t="s">
        <v>216</v>
      </c>
      <c r="M17" s="1028"/>
      <c r="N17" s="1028"/>
      <c r="O17" s="1042"/>
      <c r="P17" s="1045"/>
      <c r="Q17" s="1046"/>
      <c r="R17" s="1047"/>
      <c r="S17" s="1054" t="s">
        <v>217</v>
      </c>
      <c r="T17" s="1055"/>
      <c r="U17" s="1055"/>
      <c r="V17" s="1055"/>
      <c r="W17" s="1055"/>
      <c r="X17" s="1055"/>
      <c r="Y17" s="1055"/>
      <c r="Z17" s="1055"/>
      <c r="AA17" s="1055"/>
      <c r="AB17" s="1055"/>
      <c r="AC17" s="1055"/>
      <c r="AD17" s="1055"/>
      <c r="AE17" s="1055"/>
      <c r="AF17" s="1055"/>
      <c r="AG17" s="1055"/>
      <c r="AH17" s="1055"/>
      <c r="AI17" s="1055"/>
      <c r="AJ17" s="1055"/>
      <c r="AK17" s="1055"/>
      <c r="AL17" s="1055"/>
      <c r="AM17" s="1055"/>
      <c r="AN17" s="1055"/>
      <c r="AO17" s="1055"/>
      <c r="AP17" s="1055"/>
      <c r="AQ17" s="1055"/>
      <c r="AR17" s="1055"/>
      <c r="AS17" s="1055"/>
      <c r="AT17" s="1055"/>
      <c r="AU17" s="1055"/>
      <c r="AV17" s="1055"/>
      <c r="AW17" s="1056"/>
      <c r="AX17" s="991" t="str">
        <f>IF(BB3="４週","(11) 1～4週目の勤務時間数合計","(11) 1か月の勤務時間数   合計")</f>
        <v>(11) 1～4週目の勤務時間数合計</v>
      </c>
      <c r="AY17" s="992"/>
      <c r="AZ17" s="997" t="s">
        <v>218</v>
      </c>
      <c r="BA17" s="998"/>
      <c r="BB17" s="1003" t="s">
        <v>219</v>
      </c>
      <c r="BC17" s="1004"/>
      <c r="BD17" s="1004"/>
      <c r="BE17" s="1004"/>
      <c r="BF17" s="1005"/>
    </row>
    <row r="18" spans="2:58" ht="20.25" customHeight="1" x14ac:dyDescent="0.2">
      <c r="B18" s="1025"/>
      <c r="C18" s="1030"/>
      <c r="D18" s="1031"/>
      <c r="E18" s="1032"/>
      <c r="F18" s="173"/>
      <c r="G18" s="1037"/>
      <c r="H18" s="1040"/>
      <c r="I18" s="1031"/>
      <c r="J18" s="1031"/>
      <c r="K18" s="1032"/>
      <c r="L18" s="1040"/>
      <c r="M18" s="1031"/>
      <c r="N18" s="1031"/>
      <c r="O18" s="1043"/>
      <c r="P18" s="1048"/>
      <c r="Q18" s="1049"/>
      <c r="R18" s="1050"/>
      <c r="S18" s="1006" t="s">
        <v>220</v>
      </c>
      <c r="T18" s="1007"/>
      <c r="U18" s="1007"/>
      <c r="V18" s="1007"/>
      <c r="W18" s="1007"/>
      <c r="X18" s="1007"/>
      <c r="Y18" s="1008"/>
      <c r="Z18" s="1006" t="s">
        <v>221</v>
      </c>
      <c r="AA18" s="1007"/>
      <c r="AB18" s="1007"/>
      <c r="AC18" s="1007"/>
      <c r="AD18" s="1007"/>
      <c r="AE18" s="1007"/>
      <c r="AF18" s="1008"/>
      <c r="AG18" s="1006" t="s">
        <v>222</v>
      </c>
      <c r="AH18" s="1007"/>
      <c r="AI18" s="1007"/>
      <c r="AJ18" s="1007"/>
      <c r="AK18" s="1007"/>
      <c r="AL18" s="1007"/>
      <c r="AM18" s="1008"/>
      <c r="AN18" s="1006" t="s">
        <v>223</v>
      </c>
      <c r="AO18" s="1007"/>
      <c r="AP18" s="1007"/>
      <c r="AQ18" s="1007"/>
      <c r="AR18" s="1007"/>
      <c r="AS18" s="1007"/>
      <c r="AT18" s="1008"/>
      <c r="AU18" s="1009" t="s">
        <v>224</v>
      </c>
      <c r="AV18" s="1010"/>
      <c r="AW18" s="1011"/>
      <c r="AX18" s="993"/>
      <c r="AY18" s="994"/>
      <c r="AZ18" s="999"/>
      <c r="BA18" s="1000"/>
      <c r="BB18" s="927"/>
      <c r="BC18" s="928"/>
      <c r="BD18" s="928"/>
      <c r="BE18" s="928"/>
      <c r="BF18" s="929"/>
    </row>
    <row r="19" spans="2:58" ht="20.25" customHeight="1" x14ac:dyDescent="0.2">
      <c r="B19" s="1025"/>
      <c r="C19" s="1030"/>
      <c r="D19" s="1031"/>
      <c r="E19" s="1032"/>
      <c r="F19" s="173"/>
      <c r="G19" s="1037"/>
      <c r="H19" s="1040"/>
      <c r="I19" s="1031"/>
      <c r="J19" s="1031"/>
      <c r="K19" s="1032"/>
      <c r="L19" s="1040"/>
      <c r="M19" s="1031"/>
      <c r="N19" s="1031"/>
      <c r="O19" s="1043"/>
      <c r="P19" s="1048"/>
      <c r="Q19" s="1049"/>
      <c r="R19" s="1050"/>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993"/>
      <c r="AY19" s="994"/>
      <c r="AZ19" s="999"/>
      <c r="BA19" s="1000"/>
      <c r="BB19" s="927"/>
      <c r="BC19" s="928"/>
      <c r="BD19" s="928"/>
      <c r="BE19" s="928"/>
      <c r="BF19" s="929"/>
    </row>
    <row r="20" spans="2:58" ht="20.25" hidden="1" customHeight="1" x14ac:dyDescent="0.2">
      <c r="B20" s="1025"/>
      <c r="C20" s="1030"/>
      <c r="D20" s="1031"/>
      <c r="E20" s="1032"/>
      <c r="F20" s="173"/>
      <c r="G20" s="1037"/>
      <c r="H20" s="1040"/>
      <c r="I20" s="1031"/>
      <c r="J20" s="1031"/>
      <c r="K20" s="1032"/>
      <c r="L20" s="1040"/>
      <c r="M20" s="1031"/>
      <c r="N20" s="1031"/>
      <c r="O20" s="1043"/>
      <c r="P20" s="1048"/>
      <c r="Q20" s="1049"/>
      <c r="R20" s="1050"/>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993"/>
      <c r="AY20" s="994"/>
      <c r="AZ20" s="999"/>
      <c r="BA20" s="1000"/>
      <c r="BB20" s="927"/>
      <c r="BC20" s="928"/>
      <c r="BD20" s="928"/>
      <c r="BE20" s="928"/>
      <c r="BF20" s="929"/>
    </row>
    <row r="21" spans="2:58" ht="22.5" customHeight="1" thickBot="1" x14ac:dyDescent="0.25">
      <c r="B21" s="1026"/>
      <c r="C21" s="1033"/>
      <c r="D21" s="1034"/>
      <c r="E21" s="1035"/>
      <c r="F21" s="181"/>
      <c r="G21" s="1038"/>
      <c r="H21" s="1041"/>
      <c r="I21" s="1034"/>
      <c r="J21" s="1034"/>
      <c r="K21" s="1035"/>
      <c r="L21" s="1041"/>
      <c r="M21" s="1034"/>
      <c r="N21" s="1034"/>
      <c r="O21" s="1044"/>
      <c r="P21" s="1051"/>
      <c r="Q21" s="1052"/>
      <c r="R21" s="1053"/>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995"/>
      <c r="AY21" s="996"/>
      <c r="AZ21" s="1001"/>
      <c r="BA21" s="1002"/>
      <c r="BB21" s="930"/>
      <c r="BC21" s="931"/>
      <c r="BD21" s="931"/>
      <c r="BE21" s="931"/>
      <c r="BF21" s="932"/>
    </row>
    <row r="22" spans="2:58" ht="20.25" customHeight="1" x14ac:dyDescent="0.2">
      <c r="B22" s="977">
        <v>1</v>
      </c>
      <c r="C22" s="978"/>
      <c r="D22" s="979"/>
      <c r="E22" s="980"/>
      <c r="F22" s="185"/>
      <c r="G22" s="981"/>
      <c r="H22" s="982"/>
      <c r="I22" s="983"/>
      <c r="J22" s="983"/>
      <c r="K22" s="984"/>
      <c r="L22" s="985"/>
      <c r="M22" s="986"/>
      <c r="N22" s="986"/>
      <c r="O22" s="987"/>
      <c r="P22" s="988" t="s">
        <v>225</v>
      </c>
      <c r="Q22" s="989"/>
      <c r="R22" s="990"/>
      <c r="S22" s="186"/>
      <c r="T22" s="187"/>
      <c r="U22" s="187"/>
      <c r="V22" s="187"/>
      <c r="W22" s="187"/>
      <c r="X22" s="187"/>
      <c r="Y22" s="188"/>
      <c r="Z22" s="186"/>
      <c r="AA22" s="187"/>
      <c r="AB22" s="187"/>
      <c r="AC22" s="187"/>
      <c r="AD22" s="187"/>
      <c r="AE22" s="187"/>
      <c r="AF22" s="188"/>
      <c r="AG22" s="186"/>
      <c r="AH22" s="187"/>
      <c r="AI22" s="187"/>
      <c r="AJ22" s="187"/>
      <c r="AK22" s="187"/>
      <c r="AL22" s="187"/>
      <c r="AM22" s="188"/>
      <c r="AN22" s="186"/>
      <c r="AO22" s="187"/>
      <c r="AP22" s="187"/>
      <c r="AQ22" s="187"/>
      <c r="AR22" s="187"/>
      <c r="AS22" s="187"/>
      <c r="AT22" s="188"/>
      <c r="AU22" s="186"/>
      <c r="AV22" s="187"/>
      <c r="AW22" s="187"/>
      <c r="AX22" s="1012"/>
      <c r="AY22" s="1013"/>
      <c r="AZ22" s="1014"/>
      <c r="BA22" s="1015"/>
      <c r="BB22" s="1016"/>
      <c r="BC22" s="1017"/>
      <c r="BD22" s="1017"/>
      <c r="BE22" s="1017"/>
      <c r="BF22" s="1018"/>
    </row>
    <row r="23" spans="2:58" ht="20.25" customHeight="1" x14ac:dyDescent="0.2">
      <c r="B23" s="951"/>
      <c r="C23" s="971"/>
      <c r="D23" s="972"/>
      <c r="E23" s="973"/>
      <c r="F23" s="189"/>
      <c r="G23" s="858"/>
      <c r="H23" s="863"/>
      <c r="I23" s="861"/>
      <c r="J23" s="861"/>
      <c r="K23" s="862"/>
      <c r="L23" s="867"/>
      <c r="M23" s="868"/>
      <c r="N23" s="868"/>
      <c r="O23" s="869"/>
      <c r="P23" s="911" t="s">
        <v>226</v>
      </c>
      <c r="Q23" s="912"/>
      <c r="R23" s="913"/>
      <c r="S23" s="190" t="str">
        <f>IF(S22="","",VLOOKUP(S22,'シフト記号表（勤務時間帯）'!$C$6:$K$35,9,FALSE))</f>
        <v/>
      </c>
      <c r="T23" s="191" t="str">
        <f>IF(T22="","",VLOOKUP(T22,'シフト記号表（勤務時間帯）'!$C$6:$K$35,9,FALSE))</f>
        <v/>
      </c>
      <c r="U23" s="191" t="str">
        <f>IF(U22="","",VLOOKUP(U22,'シフト記号表（勤務時間帯）'!$C$6:$K$35,9,FALSE))</f>
        <v/>
      </c>
      <c r="V23" s="191" t="str">
        <f>IF(V22="","",VLOOKUP(V22,'シフト記号表（勤務時間帯）'!$C$6:$K$35,9,FALSE))</f>
        <v/>
      </c>
      <c r="W23" s="191" t="str">
        <f>IF(W22="","",VLOOKUP(W22,'シフト記号表（勤務時間帯）'!$C$6:$K$35,9,FALSE))</f>
        <v/>
      </c>
      <c r="X23" s="191" t="str">
        <f>IF(X22="","",VLOOKUP(X22,'シフト記号表（勤務時間帯）'!$C$6:$K$35,9,FALSE))</f>
        <v/>
      </c>
      <c r="Y23" s="192" t="str">
        <f>IF(Y22="","",VLOOKUP(Y22,'シフト記号表（勤務時間帯）'!$C$6:$K$35,9,FALSE))</f>
        <v/>
      </c>
      <c r="Z23" s="190" t="str">
        <f>IF(Z22="","",VLOOKUP(Z22,'シフト記号表（勤務時間帯）'!$C$6:$K$35,9,FALSE))</f>
        <v/>
      </c>
      <c r="AA23" s="191" t="str">
        <f>IF(AA22="","",VLOOKUP(AA22,'シフト記号表（勤務時間帯）'!$C$6:$K$35,9,FALSE))</f>
        <v/>
      </c>
      <c r="AB23" s="191" t="str">
        <f>IF(AB22="","",VLOOKUP(AB22,'シフト記号表（勤務時間帯）'!$C$6:$K$35,9,FALSE))</f>
        <v/>
      </c>
      <c r="AC23" s="191" t="str">
        <f>IF(AC22="","",VLOOKUP(AC22,'シフト記号表（勤務時間帯）'!$C$6:$K$35,9,FALSE))</f>
        <v/>
      </c>
      <c r="AD23" s="191" t="str">
        <f>IF(AD22="","",VLOOKUP(AD22,'シフト記号表（勤務時間帯）'!$C$6:$K$35,9,FALSE))</f>
        <v/>
      </c>
      <c r="AE23" s="191" t="str">
        <f>IF(AE22="","",VLOOKUP(AE22,'シフト記号表（勤務時間帯）'!$C$6:$K$35,9,FALSE))</f>
        <v/>
      </c>
      <c r="AF23" s="192" t="str">
        <f>IF(AF22="","",VLOOKUP(AF22,'シフト記号表（勤務時間帯）'!$C$6:$K$35,9,FALSE))</f>
        <v/>
      </c>
      <c r="AG23" s="190" t="str">
        <f>IF(AG22="","",VLOOKUP(AG22,'シフト記号表（勤務時間帯）'!$C$6:$K$35,9,FALSE))</f>
        <v/>
      </c>
      <c r="AH23" s="191" t="str">
        <f>IF(AH22="","",VLOOKUP(AH22,'シフト記号表（勤務時間帯）'!$C$6:$K$35,9,FALSE))</f>
        <v/>
      </c>
      <c r="AI23" s="191" t="str">
        <f>IF(AI22="","",VLOOKUP(AI22,'シフト記号表（勤務時間帯）'!$C$6:$K$35,9,FALSE))</f>
        <v/>
      </c>
      <c r="AJ23" s="191" t="str">
        <f>IF(AJ22="","",VLOOKUP(AJ22,'シフト記号表（勤務時間帯）'!$C$6:$K$35,9,FALSE))</f>
        <v/>
      </c>
      <c r="AK23" s="191" t="str">
        <f>IF(AK22="","",VLOOKUP(AK22,'シフト記号表（勤務時間帯）'!$C$6:$K$35,9,FALSE))</f>
        <v/>
      </c>
      <c r="AL23" s="191" t="str">
        <f>IF(AL22="","",VLOOKUP(AL22,'シフト記号表（勤務時間帯）'!$C$6:$K$35,9,FALSE))</f>
        <v/>
      </c>
      <c r="AM23" s="192" t="str">
        <f>IF(AM22="","",VLOOKUP(AM22,'シフト記号表（勤務時間帯）'!$C$6:$K$35,9,FALSE))</f>
        <v/>
      </c>
      <c r="AN23" s="190" t="str">
        <f>IF(AN22="","",VLOOKUP(AN22,'シフト記号表（勤務時間帯）'!$C$6:$K$35,9,FALSE))</f>
        <v/>
      </c>
      <c r="AO23" s="191" t="str">
        <f>IF(AO22="","",VLOOKUP(AO22,'シフト記号表（勤務時間帯）'!$C$6:$K$35,9,FALSE))</f>
        <v/>
      </c>
      <c r="AP23" s="191" t="str">
        <f>IF(AP22="","",VLOOKUP(AP22,'シフト記号表（勤務時間帯）'!$C$6:$K$35,9,FALSE))</f>
        <v/>
      </c>
      <c r="AQ23" s="191" t="str">
        <f>IF(AQ22="","",VLOOKUP(AQ22,'シフト記号表（勤務時間帯）'!$C$6:$K$35,9,FALSE))</f>
        <v/>
      </c>
      <c r="AR23" s="191" t="str">
        <f>IF(AR22="","",VLOOKUP(AR22,'シフト記号表（勤務時間帯）'!$C$6:$K$35,9,FALSE))</f>
        <v/>
      </c>
      <c r="AS23" s="191" t="str">
        <f>IF(AS22="","",VLOOKUP(AS22,'シフト記号表（勤務時間帯）'!$C$6:$K$35,9,FALSE))</f>
        <v/>
      </c>
      <c r="AT23" s="192" t="str">
        <f>IF(AT22="","",VLOOKUP(AT22,'シフト記号表（勤務時間帯）'!$C$6:$K$35,9,FALSE))</f>
        <v/>
      </c>
      <c r="AU23" s="190" t="str">
        <f>IF(AU22="","",VLOOKUP(AU22,'シフト記号表（勤務時間帯）'!$C$6:$K$35,9,FALSE))</f>
        <v/>
      </c>
      <c r="AV23" s="191" t="str">
        <f>IF(AV22="","",VLOOKUP(AV22,'シフト記号表（勤務時間帯）'!$C$6:$K$35,9,FALSE))</f>
        <v/>
      </c>
      <c r="AW23" s="191" t="str">
        <f>IF(AW22="","",VLOOKUP(AW22,'シフト記号表（勤務時間帯）'!$C$6:$K$35,9,FALSE))</f>
        <v/>
      </c>
      <c r="AX23" s="914">
        <f>IF($BB$3="４週",SUM(S23:AT23),IF($BB$3="暦月",SUM(S23:AW23),""))</f>
        <v>0</v>
      </c>
      <c r="AY23" s="915"/>
      <c r="AZ23" s="916">
        <f>IF($BB$3="４週",AX23/4,IF($BB$3="暦月",'通所型サービス（1枚版）'!AX23/('通所型サービス（1枚版）'!$BB$8/7),""))</f>
        <v>0</v>
      </c>
      <c r="BA23" s="917"/>
      <c r="BB23" s="942"/>
      <c r="BC23" s="943"/>
      <c r="BD23" s="943"/>
      <c r="BE23" s="943"/>
      <c r="BF23" s="944"/>
    </row>
    <row r="24" spans="2:58" ht="20.25" customHeight="1" x14ac:dyDescent="0.2">
      <c r="B24" s="951"/>
      <c r="C24" s="974"/>
      <c r="D24" s="975"/>
      <c r="E24" s="976"/>
      <c r="F24" s="193">
        <f>C22</f>
        <v>0</v>
      </c>
      <c r="G24" s="858"/>
      <c r="H24" s="863"/>
      <c r="I24" s="861"/>
      <c r="J24" s="861"/>
      <c r="K24" s="862"/>
      <c r="L24" s="867"/>
      <c r="M24" s="868"/>
      <c r="N24" s="868"/>
      <c r="O24" s="869"/>
      <c r="P24" s="948" t="s">
        <v>227</v>
      </c>
      <c r="Q24" s="949"/>
      <c r="R24" s="950"/>
      <c r="S24" s="194" t="str">
        <f>IF(S22="","",VLOOKUP(S22,'シフト記号表（勤務時間帯）'!$C$6:$U$35,19,FALSE))</f>
        <v/>
      </c>
      <c r="T24" s="195" t="str">
        <f>IF(T22="","",VLOOKUP(T22,'シフト記号表（勤務時間帯）'!$C$6:$U$35,19,FALSE))</f>
        <v/>
      </c>
      <c r="U24" s="195" t="str">
        <f>IF(U22="","",VLOOKUP(U22,'シフト記号表（勤務時間帯）'!$C$6:$U$35,19,FALSE))</f>
        <v/>
      </c>
      <c r="V24" s="195" t="str">
        <f>IF(V22="","",VLOOKUP(V22,'シフト記号表（勤務時間帯）'!$C$6:$U$35,19,FALSE))</f>
        <v/>
      </c>
      <c r="W24" s="195" t="str">
        <f>IF(W22="","",VLOOKUP(W22,'シフト記号表（勤務時間帯）'!$C$6:$U$35,19,FALSE))</f>
        <v/>
      </c>
      <c r="X24" s="195" t="str">
        <f>IF(X22="","",VLOOKUP(X22,'シフト記号表（勤務時間帯）'!$C$6:$U$35,19,FALSE))</f>
        <v/>
      </c>
      <c r="Y24" s="196" t="str">
        <f>IF(Y22="","",VLOOKUP(Y22,'シフト記号表（勤務時間帯）'!$C$6:$U$35,19,FALSE))</f>
        <v/>
      </c>
      <c r="Z24" s="194" t="str">
        <f>IF(Z22="","",VLOOKUP(Z22,'シフト記号表（勤務時間帯）'!$C$6:$U$35,19,FALSE))</f>
        <v/>
      </c>
      <c r="AA24" s="195" t="str">
        <f>IF(AA22="","",VLOOKUP(AA22,'シフト記号表（勤務時間帯）'!$C$6:$U$35,19,FALSE))</f>
        <v/>
      </c>
      <c r="AB24" s="195" t="str">
        <f>IF(AB22="","",VLOOKUP(AB22,'シフト記号表（勤務時間帯）'!$C$6:$U$35,19,FALSE))</f>
        <v/>
      </c>
      <c r="AC24" s="195" t="str">
        <f>IF(AC22="","",VLOOKUP(AC22,'シフト記号表（勤務時間帯）'!$C$6:$U$35,19,FALSE))</f>
        <v/>
      </c>
      <c r="AD24" s="195" t="str">
        <f>IF(AD22="","",VLOOKUP(AD22,'シフト記号表（勤務時間帯）'!$C$6:$U$35,19,FALSE))</f>
        <v/>
      </c>
      <c r="AE24" s="195" t="str">
        <f>IF(AE22="","",VLOOKUP(AE22,'シフト記号表（勤務時間帯）'!$C$6:$U$35,19,FALSE))</f>
        <v/>
      </c>
      <c r="AF24" s="196" t="str">
        <f>IF(AF22="","",VLOOKUP(AF22,'シフト記号表（勤務時間帯）'!$C$6:$U$35,19,FALSE))</f>
        <v/>
      </c>
      <c r="AG24" s="194" t="str">
        <f>IF(AG22="","",VLOOKUP(AG22,'シフト記号表（勤務時間帯）'!$C$6:$U$35,19,FALSE))</f>
        <v/>
      </c>
      <c r="AH24" s="195" t="str">
        <f>IF(AH22="","",VLOOKUP(AH22,'シフト記号表（勤務時間帯）'!$C$6:$U$35,19,FALSE))</f>
        <v/>
      </c>
      <c r="AI24" s="195" t="str">
        <f>IF(AI22="","",VLOOKUP(AI22,'シフト記号表（勤務時間帯）'!$C$6:$U$35,19,FALSE))</f>
        <v/>
      </c>
      <c r="AJ24" s="195" t="str">
        <f>IF(AJ22="","",VLOOKUP(AJ22,'シフト記号表（勤務時間帯）'!$C$6:$U$35,19,FALSE))</f>
        <v/>
      </c>
      <c r="AK24" s="195" t="str">
        <f>IF(AK22="","",VLOOKUP(AK22,'シフト記号表（勤務時間帯）'!$C$6:$U$35,19,FALSE))</f>
        <v/>
      </c>
      <c r="AL24" s="195" t="str">
        <f>IF(AL22="","",VLOOKUP(AL22,'シフト記号表（勤務時間帯）'!$C$6:$U$35,19,FALSE))</f>
        <v/>
      </c>
      <c r="AM24" s="196" t="str">
        <f>IF(AM22="","",VLOOKUP(AM22,'シフト記号表（勤務時間帯）'!$C$6:$U$35,19,FALSE))</f>
        <v/>
      </c>
      <c r="AN24" s="194" t="str">
        <f>IF(AN22="","",VLOOKUP(AN22,'シフト記号表（勤務時間帯）'!$C$6:$U$35,19,FALSE))</f>
        <v/>
      </c>
      <c r="AO24" s="195" t="str">
        <f>IF(AO22="","",VLOOKUP(AO22,'シフト記号表（勤務時間帯）'!$C$6:$U$35,19,FALSE))</f>
        <v/>
      </c>
      <c r="AP24" s="195" t="str">
        <f>IF(AP22="","",VLOOKUP(AP22,'シフト記号表（勤務時間帯）'!$C$6:$U$35,19,FALSE))</f>
        <v/>
      </c>
      <c r="AQ24" s="195" t="str">
        <f>IF(AQ22="","",VLOOKUP(AQ22,'シフト記号表（勤務時間帯）'!$C$6:$U$35,19,FALSE))</f>
        <v/>
      </c>
      <c r="AR24" s="195" t="str">
        <f>IF(AR22="","",VLOOKUP(AR22,'シフト記号表（勤務時間帯）'!$C$6:$U$35,19,FALSE))</f>
        <v/>
      </c>
      <c r="AS24" s="195" t="str">
        <f>IF(AS22="","",VLOOKUP(AS22,'シフト記号表（勤務時間帯）'!$C$6:$U$35,19,FALSE))</f>
        <v/>
      </c>
      <c r="AT24" s="196" t="str">
        <f>IF(AT22="","",VLOOKUP(AT22,'シフト記号表（勤務時間帯）'!$C$6:$U$35,19,FALSE))</f>
        <v/>
      </c>
      <c r="AU24" s="194" t="str">
        <f>IF(AU22="","",VLOOKUP(AU22,'シフト記号表（勤務時間帯）'!$C$6:$U$35,19,FALSE))</f>
        <v/>
      </c>
      <c r="AV24" s="195" t="str">
        <f>IF(AV22="","",VLOOKUP(AV22,'シフト記号表（勤務時間帯）'!$C$6:$U$35,19,FALSE))</f>
        <v/>
      </c>
      <c r="AW24" s="195" t="str">
        <f>IF(AW22="","",VLOOKUP(AW22,'シフト記号表（勤務時間帯）'!$C$6:$U$35,19,FALSE))</f>
        <v/>
      </c>
      <c r="AX24" s="921">
        <f>IF($BB$3="４週",SUM(S24:AT24),IF($BB$3="暦月",SUM(S24:AW24),""))</f>
        <v>0</v>
      </c>
      <c r="AY24" s="922"/>
      <c r="AZ24" s="923">
        <f>IF($BB$3="４週",AX24/4,IF($BB$3="暦月",'通所型サービス（1枚版）'!AX24/('通所型サービス（1枚版）'!$BB$8/7),""))</f>
        <v>0</v>
      </c>
      <c r="BA24" s="924"/>
      <c r="BB24" s="945"/>
      <c r="BC24" s="946"/>
      <c r="BD24" s="946"/>
      <c r="BE24" s="946"/>
      <c r="BF24" s="947"/>
    </row>
    <row r="25" spans="2:58" ht="20.25" customHeight="1" x14ac:dyDescent="0.2">
      <c r="B25" s="951">
        <f>B22+1</f>
        <v>2</v>
      </c>
      <c r="C25" s="968"/>
      <c r="D25" s="969"/>
      <c r="E25" s="970"/>
      <c r="F25" s="197"/>
      <c r="G25" s="857"/>
      <c r="H25" s="860"/>
      <c r="I25" s="861"/>
      <c r="J25" s="861"/>
      <c r="K25" s="862"/>
      <c r="L25" s="864"/>
      <c r="M25" s="865"/>
      <c r="N25" s="865"/>
      <c r="O25" s="866"/>
      <c r="P25" s="873" t="s">
        <v>225</v>
      </c>
      <c r="Q25" s="874"/>
      <c r="R25" s="875"/>
      <c r="S25" s="186"/>
      <c r="T25" s="187"/>
      <c r="U25" s="187"/>
      <c r="V25" s="187"/>
      <c r="W25" s="187"/>
      <c r="X25" s="187"/>
      <c r="Y25" s="188"/>
      <c r="Z25" s="186"/>
      <c r="AA25" s="187"/>
      <c r="AB25" s="187"/>
      <c r="AC25" s="187"/>
      <c r="AD25" s="187"/>
      <c r="AE25" s="187"/>
      <c r="AF25" s="188"/>
      <c r="AG25" s="186"/>
      <c r="AH25" s="187"/>
      <c r="AI25" s="187"/>
      <c r="AJ25" s="187"/>
      <c r="AK25" s="187"/>
      <c r="AL25" s="187"/>
      <c r="AM25" s="188"/>
      <c r="AN25" s="186"/>
      <c r="AO25" s="187"/>
      <c r="AP25" s="187"/>
      <c r="AQ25" s="187"/>
      <c r="AR25" s="187"/>
      <c r="AS25" s="187"/>
      <c r="AT25" s="188"/>
      <c r="AU25" s="186"/>
      <c r="AV25" s="187"/>
      <c r="AW25" s="187"/>
      <c r="AX25" s="902"/>
      <c r="AY25" s="903"/>
      <c r="AZ25" s="904"/>
      <c r="BA25" s="905"/>
      <c r="BB25" s="939"/>
      <c r="BC25" s="940"/>
      <c r="BD25" s="940"/>
      <c r="BE25" s="940"/>
      <c r="BF25" s="941"/>
    </row>
    <row r="26" spans="2:58" ht="20.25" customHeight="1" x14ac:dyDescent="0.2">
      <c r="B26" s="951"/>
      <c r="C26" s="971"/>
      <c r="D26" s="972"/>
      <c r="E26" s="973"/>
      <c r="F26" s="189"/>
      <c r="G26" s="858"/>
      <c r="H26" s="863"/>
      <c r="I26" s="861"/>
      <c r="J26" s="861"/>
      <c r="K26" s="862"/>
      <c r="L26" s="867"/>
      <c r="M26" s="868"/>
      <c r="N26" s="868"/>
      <c r="O26" s="869"/>
      <c r="P26" s="911" t="s">
        <v>226</v>
      </c>
      <c r="Q26" s="912"/>
      <c r="R26" s="913"/>
      <c r="S26" s="190" t="str">
        <f>IF(S25="","",VLOOKUP(S25,'シフト記号表（勤務時間帯）'!$C$6:$K$35,9,FALSE))</f>
        <v/>
      </c>
      <c r="T26" s="191" t="str">
        <f>IF(T25="","",VLOOKUP(T25,'シフト記号表（勤務時間帯）'!$C$6:$K$35,9,FALSE))</f>
        <v/>
      </c>
      <c r="U26" s="191" t="str">
        <f>IF(U25="","",VLOOKUP(U25,'シフト記号表（勤務時間帯）'!$C$6:$K$35,9,FALSE))</f>
        <v/>
      </c>
      <c r="V26" s="191" t="str">
        <f>IF(V25="","",VLOOKUP(V25,'シフト記号表（勤務時間帯）'!$C$6:$K$35,9,FALSE))</f>
        <v/>
      </c>
      <c r="W26" s="191" t="str">
        <f>IF(W25="","",VLOOKUP(W25,'シフト記号表（勤務時間帯）'!$C$6:$K$35,9,FALSE))</f>
        <v/>
      </c>
      <c r="X26" s="191" t="str">
        <f>IF(X25="","",VLOOKUP(X25,'シフト記号表（勤務時間帯）'!$C$6:$K$35,9,FALSE))</f>
        <v/>
      </c>
      <c r="Y26" s="192" t="str">
        <f>IF(Y25="","",VLOOKUP(Y25,'シフト記号表（勤務時間帯）'!$C$6:$K$35,9,FALSE))</f>
        <v/>
      </c>
      <c r="Z26" s="190" t="str">
        <f>IF(Z25="","",VLOOKUP(Z25,'シフト記号表（勤務時間帯）'!$C$6:$K$35,9,FALSE))</f>
        <v/>
      </c>
      <c r="AA26" s="191" t="str">
        <f>IF(AA25="","",VLOOKUP(AA25,'シフト記号表（勤務時間帯）'!$C$6:$K$35,9,FALSE))</f>
        <v/>
      </c>
      <c r="AB26" s="191" t="str">
        <f>IF(AB25="","",VLOOKUP(AB25,'シフト記号表（勤務時間帯）'!$C$6:$K$35,9,FALSE))</f>
        <v/>
      </c>
      <c r="AC26" s="191" t="str">
        <f>IF(AC25="","",VLOOKUP(AC25,'シフト記号表（勤務時間帯）'!$C$6:$K$35,9,FALSE))</f>
        <v/>
      </c>
      <c r="AD26" s="191" t="str">
        <f>IF(AD25="","",VLOOKUP(AD25,'シフト記号表（勤務時間帯）'!$C$6:$K$35,9,FALSE))</f>
        <v/>
      </c>
      <c r="AE26" s="191" t="str">
        <f>IF(AE25="","",VLOOKUP(AE25,'シフト記号表（勤務時間帯）'!$C$6:$K$35,9,FALSE))</f>
        <v/>
      </c>
      <c r="AF26" s="192" t="str">
        <f>IF(AF25="","",VLOOKUP(AF25,'シフト記号表（勤務時間帯）'!$C$6:$K$35,9,FALSE))</f>
        <v/>
      </c>
      <c r="AG26" s="190" t="str">
        <f>IF(AG25="","",VLOOKUP(AG25,'シフト記号表（勤務時間帯）'!$C$6:$K$35,9,FALSE))</f>
        <v/>
      </c>
      <c r="AH26" s="191" t="str">
        <f>IF(AH25="","",VLOOKUP(AH25,'シフト記号表（勤務時間帯）'!$C$6:$K$35,9,FALSE))</f>
        <v/>
      </c>
      <c r="AI26" s="191" t="str">
        <f>IF(AI25="","",VLOOKUP(AI25,'シフト記号表（勤務時間帯）'!$C$6:$K$35,9,FALSE))</f>
        <v/>
      </c>
      <c r="AJ26" s="191" t="str">
        <f>IF(AJ25="","",VLOOKUP(AJ25,'シフト記号表（勤務時間帯）'!$C$6:$K$35,9,FALSE))</f>
        <v/>
      </c>
      <c r="AK26" s="191" t="str">
        <f>IF(AK25="","",VLOOKUP(AK25,'シフト記号表（勤務時間帯）'!$C$6:$K$35,9,FALSE))</f>
        <v/>
      </c>
      <c r="AL26" s="191" t="str">
        <f>IF(AL25="","",VLOOKUP(AL25,'シフト記号表（勤務時間帯）'!$C$6:$K$35,9,FALSE))</f>
        <v/>
      </c>
      <c r="AM26" s="192" t="str">
        <f>IF(AM25="","",VLOOKUP(AM25,'シフト記号表（勤務時間帯）'!$C$6:$K$35,9,FALSE))</f>
        <v/>
      </c>
      <c r="AN26" s="190" t="str">
        <f>IF(AN25="","",VLOOKUP(AN25,'シフト記号表（勤務時間帯）'!$C$6:$K$35,9,FALSE))</f>
        <v/>
      </c>
      <c r="AO26" s="191" t="str">
        <f>IF(AO25="","",VLOOKUP(AO25,'シフト記号表（勤務時間帯）'!$C$6:$K$35,9,FALSE))</f>
        <v/>
      </c>
      <c r="AP26" s="191" t="str">
        <f>IF(AP25="","",VLOOKUP(AP25,'シフト記号表（勤務時間帯）'!$C$6:$K$35,9,FALSE))</f>
        <v/>
      </c>
      <c r="AQ26" s="191" t="str">
        <f>IF(AQ25="","",VLOOKUP(AQ25,'シフト記号表（勤務時間帯）'!$C$6:$K$35,9,FALSE))</f>
        <v/>
      </c>
      <c r="AR26" s="191" t="str">
        <f>IF(AR25="","",VLOOKUP(AR25,'シフト記号表（勤務時間帯）'!$C$6:$K$35,9,FALSE))</f>
        <v/>
      </c>
      <c r="AS26" s="191" t="str">
        <f>IF(AS25="","",VLOOKUP(AS25,'シフト記号表（勤務時間帯）'!$C$6:$K$35,9,FALSE))</f>
        <v/>
      </c>
      <c r="AT26" s="192" t="str">
        <f>IF(AT25="","",VLOOKUP(AT25,'シフト記号表（勤務時間帯）'!$C$6:$K$35,9,FALSE))</f>
        <v/>
      </c>
      <c r="AU26" s="190" t="str">
        <f>IF(AU25="","",VLOOKUP(AU25,'シフト記号表（勤務時間帯）'!$C$6:$K$35,9,FALSE))</f>
        <v/>
      </c>
      <c r="AV26" s="191" t="str">
        <f>IF(AV25="","",VLOOKUP(AV25,'シフト記号表（勤務時間帯）'!$C$6:$K$35,9,FALSE))</f>
        <v/>
      </c>
      <c r="AW26" s="191" t="str">
        <f>IF(AW25="","",VLOOKUP(AW25,'シフト記号表（勤務時間帯）'!$C$6:$K$35,9,FALSE))</f>
        <v/>
      </c>
      <c r="AX26" s="914">
        <f>IF($BB$3="４週",SUM(S26:AT26),IF($BB$3="暦月",SUM(S26:AW26),""))</f>
        <v>0</v>
      </c>
      <c r="AY26" s="915"/>
      <c r="AZ26" s="916">
        <f>IF($BB$3="４週",AX26/4,IF($BB$3="暦月",'通所型サービス（1枚版）'!AX26/('通所型サービス（1枚版）'!$BB$8/7),""))</f>
        <v>0</v>
      </c>
      <c r="BA26" s="917"/>
      <c r="BB26" s="942"/>
      <c r="BC26" s="943"/>
      <c r="BD26" s="943"/>
      <c r="BE26" s="943"/>
      <c r="BF26" s="944"/>
    </row>
    <row r="27" spans="2:58" ht="20.25" customHeight="1" x14ac:dyDescent="0.2">
      <c r="B27" s="951"/>
      <c r="C27" s="974"/>
      <c r="D27" s="975"/>
      <c r="E27" s="976"/>
      <c r="F27" s="189">
        <f>C25</f>
        <v>0</v>
      </c>
      <c r="G27" s="859"/>
      <c r="H27" s="863"/>
      <c r="I27" s="861"/>
      <c r="J27" s="861"/>
      <c r="K27" s="862"/>
      <c r="L27" s="870"/>
      <c r="M27" s="871"/>
      <c r="N27" s="871"/>
      <c r="O27" s="872"/>
      <c r="P27" s="948" t="s">
        <v>227</v>
      </c>
      <c r="Q27" s="949"/>
      <c r="R27" s="950"/>
      <c r="S27" s="194" t="str">
        <f>IF(S25="","",VLOOKUP(S25,'シフト記号表（勤務時間帯）'!$C$6:$U$35,19,FALSE))</f>
        <v/>
      </c>
      <c r="T27" s="195" t="str">
        <f>IF(T25="","",VLOOKUP(T25,'シフト記号表（勤務時間帯）'!$C$6:$U$35,19,FALSE))</f>
        <v/>
      </c>
      <c r="U27" s="195" t="str">
        <f>IF(U25="","",VLOOKUP(U25,'シフト記号表（勤務時間帯）'!$C$6:$U$35,19,FALSE))</f>
        <v/>
      </c>
      <c r="V27" s="195" t="str">
        <f>IF(V25="","",VLOOKUP(V25,'シフト記号表（勤務時間帯）'!$C$6:$U$35,19,FALSE))</f>
        <v/>
      </c>
      <c r="W27" s="195" t="str">
        <f>IF(W25="","",VLOOKUP(W25,'シフト記号表（勤務時間帯）'!$C$6:$U$35,19,FALSE))</f>
        <v/>
      </c>
      <c r="X27" s="195" t="str">
        <f>IF(X25="","",VLOOKUP(X25,'シフト記号表（勤務時間帯）'!$C$6:$U$35,19,FALSE))</f>
        <v/>
      </c>
      <c r="Y27" s="196" t="str">
        <f>IF(Y25="","",VLOOKUP(Y25,'シフト記号表（勤務時間帯）'!$C$6:$U$35,19,FALSE))</f>
        <v/>
      </c>
      <c r="Z27" s="194" t="str">
        <f>IF(Z25="","",VLOOKUP(Z25,'シフト記号表（勤務時間帯）'!$C$6:$U$35,19,FALSE))</f>
        <v/>
      </c>
      <c r="AA27" s="195" t="str">
        <f>IF(AA25="","",VLOOKUP(AA25,'シフト記号表（勤務時間帯）'!$C$6:$U$35,19,FALSE))</f>
        <v/>
      </c>
      <c r="AB27" s="195" t="str">
        <f>IF(AB25="","",VLOOKUP(AB25,'シフト記号表（勤務時間帯）'!$C$6:$U$35,19,FALSE))</f>
        <v/>
      </c>
      <c r="AC27" s="195" t="str">
        <f>IF(AC25="","",VLOOKUP(AC25,'シフト記号表（勤務時間帯）'!$C$6:$U$35,19,FALSE))</f>
        <v/>
      </c>
      <c r="AD27" s="195" t="str">
        <f>IF(AD25="","",VLOOKUP(AD25,'シフト記号表（勤務時間帯）'!$C$6:$U$35,19,FALSE))</f>
        <v/>
      </c>
      <c r="AE27" s="195" t="str">
        <f>IF(AE25="","",VLOOKUP(AE25,'シフト記号表（勤務時間帯）'!$C$6:$U$35,19,FALSE))</f>
        <v/>
      </c>
      <c r="AF27" s="196" t="str">
        <f>IF(AF25="","",VLOOKUP(AF25,'シフト記号表（勤務時間帯）'!$C$6:$U$35,19,FALSE))</f>
        <v/>
      </c>
      <c r="AG27" s="194" t="str">
        <f>IF(AG25="","",VLOOKUP(AG25,'シフト記号表（勤務時間帯）'!$C$6:$U$35,19,FALSE))</f>
        <v/>
      </c>
      <c r="AH27" s="195" t="str">
        <f>IF(AH25="","",VLOOKUP(AH25,'シフト記号表（勤務時間帯）'!$C$6:$U$35,19,FALSE))</f>
        <v/>
      </c>
      <c r="AI27" s="195" t="str">
        <f>IF(AI25="","",VLOOKUP(AI25,'シフト記号表（勤務時間帯）'!$C$6:$U$35,19,FALSE))</f>
        <v/>
      </c>
      <c r="AJ27" s="195" t="str">
        <f>IF(AJ25="","",VLOOKUP(AJ25,'シフト記号表（勤務時間帯）'!$C$6:$U$35,19,FALSE))</f>
        <v/>
      </c>
      <c r="AK27" s="195" t="str">
        <f>IF(AK25="","",VLOOKUP(AK25,'シフト記号表（勤務時間帯）'!$C$6:$U$35,19,FALSE))</f>
        <v/>
      </c>
      <c r="AL27" s="195" t="str">
        <f>IF(AL25="","",VLOOKUP(AL25,'シフト記号表（勤務時間帯）'!$C$6:$U$35,19,FALSE))</f>
        <v/>
      </c>
      <c r="AM27" s="196" t="str">
        <f>IF(AM25="","",VLOOKUP(AM25,'シフト記号表（勤務時間帯）'!$C$6:$U$35,19,FALSE))</f>
        <v/>
      </c>
      <c r="AN27" s="194" t="str">
        <f>IF(AN25="","",VLOOKUP(AN25,'シフト記号表（勤務時間帯）'!$C$6:$U$35,19,FALSE))</f>
        <v/>
      </c>
      <c r="AO27" s="195" t="str">
        <f>IF(AO25="","",VLOOKUP(AO25,'シフト記号表（勤務時間帯）'!$C$6:$U$35,19,FALSE))</f>
        <v/>
      </c>
      <c r="AP27" s="195" t="str">
        <f>IF(AP25="","",VLOOKUP(AP25,'シフト記号表（勤務時間帯）'!$C$6:$U$35,19,FALSE))</f>
        <v/>
      </c>
      <c r="AQ27" s="195" t="str">
        <f>IF(AQ25="","",VLOOKUP(AQ25,'シフト記号表（勤務時間帯）'!$C$6:$U$35,19,FALSE))</f>
        <v/>
      </c>
      <c r="AR27" s="195" t="str">
        <f>IF(AR25="","",VLOOKUP(AR25,'シフト記号表（勤務時間帯）'!$C$6:$U$35,19,FALSE))</f>
        <v/>
      </c>
      <c r="AS27" s="195" t="str">
        <f>IF(AS25="","",VLOOKUP(AS25,'シフト記号表（勤務時間帯）'!$C$6:$U$35,19,FALSE))</f>
        <v/>
      </c>
      <c r="AT27" s="196" t="str">
        <f>IF(AT25="","",VLOOKUP(AT25,'シフト記号表（勤務時間帯）'!$C$6:$U$35,19,FALSE))</f>
        <v/>
      </c>
      <c r="AU27" s="194" t="str">
        <f>IF(AU25="","",VLOOKUP(AU25,'シフト記号表（勤務時間帯）'!$C$6:$U$35,19,FALSE))</f>
        <v/>
      </c>
      <c r="AV27" s="195" t="str">
        <f>IF(AV25="","",VLOOKUP(AV25,'シフト記号表（勤務時間帯）'!$C$6:$U$35,19,FALSE))</f>
        <v/>
      </c>
      <c r="AW27" s="195" t="str">
        <f>IF(AW25="","",VLOOKUP(AW25,'シフト記号表（勤務時間帯）'!$C$6:$U$35,19,FALSE))</f>
        <v/>
      </c>
      <c r="AX27" s="921">
        <f>IF($BB$3="４週",SUM(S27:AT27),IF($BB$3="暦月",SUM(S27:AW27),""))</f>
        <v>0</v>
      </c>
      <c r="AY27" s="922"/>
      <c r="AZ27" s="923">
        <f>IF($BB$3="４週",AX27/4,IF($BB$3="暦月",'通所型サービス（1枚版）'!AX27/('通所型サービス（1枚版）'!$BB$8/7),""))</f>
        <v>0</v>
      </c>
      <c r="BA27" s="924"/>
      <c r="BB27" s="945"/>
      <c r="BC27" s="946"/>
      <c r="BD27" s="946"/>
      <c r="BE27" s="946"/>
      <c r="BF27" s="947"/>
    </row>
    <row r="28" spans="2:58" ht="20.25" customHeight="1" x14ac:dyDescent="0.2">
      <c r="B28" s="951">
        <f>B25+1</f>
        <v>3</v>
      </c>
      <c r="C28" s="953"/>
      <c r="D28" s="954"/>
      <c r="E28" s="955"/>
      <c r="F28" s="197"/>
      <c r="G28" s="857"/>
      <c r="H28" s="860"/>
      <c r="I28" s="861"/>
      <c r="J28" s="861"/>
      <c r="K28" s="862"/>
      <c r="L28" s="864"/>
      <c r="M28" s="865"/>
      <c r="N28" s="865"/>
      <c r="O28" s="866"/>
      <c r="P28" s="873" t="s">
        <v>225</v>
      </c>
      <c r="Q28" s="874"/>
      <c r="R28" s="875"/>
      <c r="S28" s="186"/>
      <c r="T28" s="187"/>
      <c r="U28" s="187"/>
      <c r="V28" s="187"/>
      <c r="W28" s="187"/>
      <c r="X28" s="187"/>
      <c r="Y28" s="188"/>
      <c r="Z28" s="186"/>
      <c r="AA28" s="187"/>
      <c r="AB28" s="187"/>
      <c r="AC28" s="187"/>
      <c r="AD28" s="187"/>
      <c r="AE28" s="187"/>
      <c r="AF28" s="188"/>
      <c r="AG28" s="186"/>
      <c r="AH28" s="187"/>
      <c r="AI28" s="187"/>
      <c r="AJ28" s="187"/>
      <c r="AK28" s="187"/>
      <c r="AL28" s="187"/>
      <c r="AM28" s="188"/>
      <c r="AN28" s="186"/>
      <c r="AO28" s="187"/>
      <c r="AP28" s="187"/>
      <c r="AQ28" s="187"/>
      <c r="AR28" s="187"/>
      <c r="AS28" s="187"/>
      <c r="AT28" s="188"/>
      <c r="AU28" s="186"/>
      <c r="AV28" s="187"/>
      <c r="AW28" s="187"/>
      <c r="AX28" s="902"/>
      <c r="AY28" s="903"/>
      <c r="AZ28" s="904"/>
      <c r="BA28" s="905"/>
      <c r="BB28" s="939"/>
      <c r="BC28" s="940"/>
      <c r="BD28" s="940"/>
      <c r="BE28" s="940"/>
      <c r="BF28" s="941"/>
    </row>
    <row r="29" spans="2:58" ht="20.25" customHeight="1" x14ac:dyDescent="0.2">
      <c r="B29" s="951"/>
      <c r="C29" s="956"/>
      <c r="D29" s="957"/>
      <c r="E29" s="958"/>
      <c r="F29" s="189"/>
      <c r="G29" s="858"/>
      <c r="H29" s="863"/>
      <c r="I29" s="861"/>
      <c r="J29" s="861"/>
      <c r="K29" s="862"/>
      <c r="L29" s="867"/>
      <c r="M29" s="868"/>
      <c r="N29" s="868"/>
      <c r="O29" s="869"/>
      <c r="P29" s="911" t="s">
        <v>226</v>
      </c>
      <c r="Q29" s="912"/>
      <c r="R29" s="913"/>
      <c r="S29" s="190" t="str">
        <f>IF(S28="","",VLOOKUP(S28,'シフト記号表（勤務時間帯）'!$C$6:$K$35,9,FALSE))</f>
        <v/>
      </c>
      <c r="T29" s="191" t="str">
        <f>IF(T28="","",VLOOKUP(T28,'シフト記号表（勤務時間帯）'!$C$6:$K$35,9,FALSE))</f>
        <v/>
      </c>
      <c r="U29" s="191" t="str">
        <f>IF(U28="","",VLOOKUP(U28,'シフト記号表（勤務時間帯）'!$C$6:$K$35,9,FALSE))</f>
        <v/>
      </c>
      <c r="V29" s="191" t="str">
        <f>IF(V28="","",VLOOKUP(V28,'シフト記号表（勤務時間帯）'!$C$6:$K$35,9,FALSE))</f>
        <v/>
      </c>
      <c r="W29" s="191" t="str">
        <f>IF(W28="","",VLOOKUP(W28,'シフト記号表（勤務時間帯）'!$C$6:$K$35,9,FALSE))</f>
        <v/>
      </c>
      <c r="X29" s="191" t="str">
        <f>IF(X28="","",VLOOKUP(X28,'シフト記号表（勤務時間帯）'!$C$6:$K$35,9,FALSE))</f>
        <v/>
      </c>
      <c r="Y29" s="192" t="str">
        <f>IF(Y28="","",VLOOKUP(Y28,'シフト記号表（勤務時間帯）'!$C$6:$K$35,9,FALSE))</f>
        <v/>
      </c>
      <c r="Z29" s="190" t="str">
        <f>IF(Z28="","",VLOOKUP(Z28,'シフト記号表（勤務時間帯）'!$C$6:$K$35,9,FALSE))</f>
        <v/>
      </c>
      <c r="AA29" s="191" t="str">
        <f>IF(AA28="","",VLOOKUP(AA28,'シフト記号表（勤務時間帯）'!$C$6:$K$35,9,FALSE))</f>
        <v/>
      </c>
      <c r="AB29" s="191" t="str">
        <f>IF(AB28="","",VLOOKUP(AB28,'シフト記号表（勤務時間帯）'!$C$6:$K$35,9,FALSE))</f>
        <v/>
      </c>
      <c r="AC29" s="191" t="str">
        <f>IF(AC28="","",VLOOKUP(AC28,'シフト記号表（勤務時間帯）'!$C$6:$K$35,9,FALSE))</f>
        <v/>
      </c>
      <c r="AD29" s="191" t="str">
        <f>IF(AD28="","",VLOOKUP(AD28,'シフト記号表（勤務時間帯）'!$C$6:$K$35,9,FALSE))</f>
        <v/>
      </c>
      <c r="AE29" s="191" t="str">
        <f>IF(AE28="","",VLOOKUP(AE28,'シフト記号表（勤務時間帯）'!$C$6:$K$35,9,FALSE))</f>
        <v/>
      </c>
      <c r="AF29" s="192" t="str">
        <f>IF(AF28="","",VLOOKUP(AF28,'シフト記号表（勤務時間帯）'!$C$6:$K$35,9,FALSE))</f>
        <v/>
      </c>
      <c r="AG29" s="190" t="str">
        <f>IF(AG28="","",VLOOKUP(AG28,'シフト記号表（勤務時間帯）'!$C$6:$K$35,9,FALSE))</f>
        <v/>
      </c>
      <c r="AH29" s="191" t="str">
        <f>IF(AH28="","",VLOOKUP(AH28,'シフト記号表（勤務時間帯）'!$C$6:$K$35,9,FALSE))</f>
        <v/>
      </c>
      <c r="AI29" s="191" t="str">
        <f>IF(AI28="","",VLOOKUP(AI28,'シフト記号表（勤務時間帯）'!$C$6:$K$35,9,FALSE))</f>
        <v/>
      </c>
      <c r="AJ29" s="191" t="str">
        <f>IF(AJ28="","",VLOOKUP(AJ28,'シフト記号表（勤務時間帯）'!$C$6:$K$35,9,FALSE))</f>
        <v/>
      </c>
      <c r="AK29" s="191" t="str">
        <f>IF(AK28="","",VLOOKUP(AK28,'シフト記号表（勤務時間帯）'!$C$6:$K$35,9,FALSE))</f>
        <v/>
      </c>
      <c r="AL29" s="191" t="str">
        <f>IF(AL28="","",VLOOKUP(AL28,'シフト記号表（勤務時間帯）'!$C$6:$K$35,9,FALSE))</f>
        <v/>
      </c>
      <c r="AM29" s="192" t="str">
        <f>IF(AM28="","",VLOOKUP(AM28,'シフト記号表（勤務時間帯）'!$C$6:$K$35,9,FALSE))</f>
        <v/>
      </c>
      <c r="AN29" s="190" t="str">
        <f>IF(AN28="","",VLOOKUP(AN28,'シフト記号表（勤務時間帯）'!$C$6:$K$35,9,FALSE))</f>
        <v/>
      </c>
      <c r="AO29" s="191" t="str">
        <f>IF(AO28="","",VLOOKUP(AO28,'シフト記号表（勤務時間帯）'!$C$6:$K$35,9,FALSE))</f>
        <v/>
      </c>
      <c r="AP29" s="191" t="str">
        <f>IF(AP28="","",VLOOKUP(AP28,'シフト記号表（勤務時間帯）'!$C$6:$K$35,9,FALSE))</f>
        <v/>
      </c>
      <c r="AQ29" s="191" t="str">
        <f>IF(AQ28="","",VLOOKUP(AQ28,'シフト記号表（勤務時間帯）'!$C$6:$K$35,9,FALSE))</f>
        <v/>
      </c>
      <c r="AR29" s="191" t="str">
        <f>IF(AR28="","",VLOOKUP(AR28,'シフト記号表（勤務時間帯）'!$C$6:$K$35,9,FALSE))</f>
        <v/>
      </c>
      <c r="AS29" s="191" t="str">
        <f>IF(AS28="","",VLOOKUP(AS28,'シフト記号表（勤務時間帯）'!$C$6:$K$35,9,FALSE))</f>
        <v/>
      </c>
      <c r="AT29" s="192" t="str">
        <f>IF(AT28="","",VLOOKUP(AT28,'シフト記号表（勤務時間帯）'!$C$6:$K$35,9,FALSE))</f>
        <v/>
      </c>
      <c r="AU29" s="190" t="str">
        <f>IF(AU28="","",VLOOKUP(AU28,'シフト記号表（勤務時間帯）'!$C$6:$K$35,9,FALSE))</f>
        <v/>
      </c>
      <c r="AV29" s="191" t="str">
        <f>IF(AV28="","",VLOOKUP(AV28,'シフト記号表（勤務時間帯）'!$C$6:$K$35,9,FALSE))</f>
        <v/>
      </c>
      <c r="AW29" s="191" t="str">
        <f>IF(AW28="","",VLOOKUP(AW28,'シフト記号表（勤務時間帯）'!$C$6:$K$35,9,FALSE))</f>
        <v/>
      </c>
      <c r="AX29" s="914">
        <f>IF($BB$3="４週",SUM(S29:AT29),IF($BB$3="暦月",SUM(S29:AW29),""))</f>
        <v>0</v>
      </c>
      <c r="AY29" s="915"/>
      <c r="AZ29" s="916">
        <f>IF($BB$3="４週",AX29/4,IF($BB$3="暦月",'通所型サービス（1枚版）'!AX29/('通所型サービス（1枚版）'!$BB$8/7),""))</f>
        <v>0</v>
      </c>
      <c r="BA29" s="917"/>
      <c r="BB29" s="942"/>
      <c r="BC29" s="943"/>
      <c r="BD29" s="943"/>
      <c r="BE29" s="943"/>
      <c r="BF29" s="944"/>
    </row>
    <row r="30" spans="2:58" ht="20.25" customHeight="1" x14ac:dyDescent="0.2">
      <c r="B30" s="951"/>
      <c r="C30" s="959"/>
      <c r="D30" s="960"/>
      <c r="E30" s="961"/>
      <c r="F30" s="189">
        <f>C28</f>
        <v>0</v>
      </c>
      <c r="G30" s="859"/>
      <c r="H30" s="863"/>
      <c r="I30" s="861"/>
      <c r="J30" s="861"/>
      <c r="K30" s="862"/>
      <c r="L30" s="870"/>
      <c r="M30" s="871"/>
      <c r="N30" s="871"/>
      <c r="O30" s="872"/>
      <c r="P30" s="948" t="s">
        <v>227</v>
      </c>
      <c r="Q30" s="949"/>
      <c r="R30" s="950"/>
      <c r="S30" s="194" t="str">
        <f>IF(S28="","",VLOOKUP(S28,'シフト記号表（勤務時間帯）'!$C$6:$U$35,19,FALSE))</f>
        <v/>
      </c>
      <c r="T30" s="195" t="str">
        <f>IF(T28="","",VLOOKUP(T28,'シフト記号表（勤務時間帯）'!$C$6:$U$35,19,FALSE))</f>
        <v/>
      </c>
      <c r="U30" s="195" t="str">
        <f>IF(U28="","",VLOOKUP(U28,'シフト記号表（勤務時間帯）'!$C$6:$U$35,19,FALSE))</f>
        <v/>
      </c>
      <c r="V30" s="195" t="str">
        <f>IF(V28="","",VLOOKUP(V28,'シフト記号表（勤務時間帯）'!$C$6:$U$35,19,FALSE))</f>
        <v/>
      </c>
      <c r="W30" s="195" t="str">
        <f>IF(W28="","",VLOOKUP(W28,'シフト記号表（勤務時間帯）'!$C$6:$U$35,19,FALSE))</f>
        <v/>
      </c>
      <c r="X30" s="195" t="str">
        <f>IF(X28="","",VLOOKUP(X28,'シフト記号表（勤務時間帯）'!$C$6:$U$35,19,FALSE))</f>
        <v/>
      </c>
      <c r="Y30" s="196" t="str">
        <f>IF(Y28="","",VLOOKUP(Y28,'シフト記号表（勤務時間帯）'!$C$6:$U$35,19,FALSE))</f>
        <v/>
      </c>
      <c r="Z30" s="194" t="str">
        <f>IF(Z28="","",VLOOKUP(Z28,'シフト記号表（勤務時間帯）'!$C$6:$U$35,19,FALSE))</f>
        <v/>
      </c>
      <c r="AA30" s="195" t="str">
        <f>IF(AA28="","",VLOOKUP(AA28,'シフト記号表（勤務時間帯）'!$C$6:$U$35,19,FALSE))</f>
        <v/>
      </c>
      <c r="AB30" s="195" t="str">
        <f>IF(AB28="","",VLOOKUP(AB28,'シフト記号表（勤務時間帯）'!$C$6:$U$35,19,FALSE))</f>
        <v/>
      </c>
      <c r="AC30" s="195" t="str">
        <f>IF(AC28="","",VLOOKUP(AC28,'シフト記号表（勤務時間帯）'!$C$6:$U$35,19,FALSE))</f>
        <v/>
      </c>
      <c r="AD30" s="195" t="str">
        <f>IF(AD28="","",VLOOKUP(AD28,'シフト記号表（勤務時間帯）'!$C$6:$U$35,19,FALSE))</f>
        <v/>
      </c>
      <c r="AE30" s="195" t="str">
        <f>IF(AE28="","",VLOOKUP(AE28,'シフト記号表（勤務時間帯）'!$C$6:$U$35,19,FALSE))</f>
        <v/>
      </c>
      <c r="AF30" s="196" t="str">
        <f>IF(AF28="","",VLOOKUP(AF28,'シフト記号表（勤務時間帯）'!$C$6:$U$35,19,FALSE))</f>
        <v/>
      </c>
      <c r="AG30" s="194" t="str">
        <f>IF(AG28="","",VLOOKUP(AG28,'シフト記号表（勤務時間帯）'!$C$6:$U$35,19,FALSE))</f>
        <v/>
      </c>
      <c r="AH30" s="195" t="str">
        <f>IF(AH28="","",VLOOKUP(AH28,'シフト記号表（勤務時間帯）'!$C$6:$U$35,19,FALSE))</f>
        <v/>
      </c>
      <c r="AI30" s="195" t="str">
        <f>IF(AI28="","",VLOOKUP(AI28,'シフト記号表（勤務時間帯）'!$C$6:$U$35,19,FALSE))</f>
        <v/>
      </c>
      <c r="AJ30" s="195" t="str">
        <f>IF(AJ28="","",VLOOKUP(AJ28,'シフト記号表（勤務時間帯）'!$C$6:$U$35,19,FALSE))</f>
        <v/>
      </c>
      <c r="AK30" s="195" t="str">
        <f>IF(AK28="","",VLOOKUP(AK28,'シフト記号表（勤務時間帯）'!$C$6:$U$35,19,FALSE))</f>
        <v/>
      </c>
      <c r="AL30" s="195" t="str">
        <f>IF(AL28="","",VLOOKUP(AL28,'シフト記号表（勤務時間帯）'!$C$6:$U$35,19,FALSE))</f>
        <v/>
      </c>
      <c r="AM30" s="196" t="str">
        <f>IF(AM28="","",VLOOKUP(AM28,'シフト記号表（勤務時間帯）'!$C$6:$U$35,19,FALSE))</f>
        <v/>
      </c>
      <c r="AN30" s="194" t="str">
        <f>IF(AN28="","",VLOOKUP(AN28,'シフト記号表（勤務時間帯）'!$C$6:$U$35,19,FALSE))</f>
        <v/>
      </c>
      <c r="AO30" s="195" t="str">
        <f>IF(AO28="","",VLOOKUP(AO28,'シフト記号表（勤務時間帯）'!$C$6:$U$35,19,FALSE))</f>
        <v/>
      </c>
      <c r="AP30" s="195" t="str">
        <f>IF(AP28="","",VLOOKUP(AP28,'シフト記号表（勤務時間帯）'!$C$6:$U$35,19,FALSE))</f>
        <v/>
      </c>
      <c r="AQ30" s="195" t="str">
        <f>IF(AQ28="","",VLOOKUP(AQ28,'シフト記号表（勤務時間帯）'!$C$6:$U$35,19,FALSE))</f>
        <v/>
      </c>
      <c r="AR30" s="195" t="str">
        <f>IF(AR28="","",VLOOKUP(AR28,'シフト記号表（勤務時間帯）'!$C$6:$U$35,19,FALSE))</f>
        <v/>
      </c>
      <c r="AS30" s="195" t="str">
        <f>IF(AS28="","",VLOOKUP(AS28,'シフト記号表（勤務時間帯）'!$C$6:$U$35,19,FALSE))</f>
        <v/>
      </c>
      <c r="AT30" s="196" t="str">
        <f>IF(AT28="","",VLOOKUP(AT28,'シフト記号表（勤務時間帯）'!$C$6:$U$35,19,FALSE))</f>
        <v/>
      </c>
      <c r="AU30" s="194" t="str">
        <f>IF(AU28="","",VLOOKUP(AU28,'シフト記号表（勤務時間帯）'!$C$6:$U$35,19,FALSE))</f>
        <v/>
      </c>
      <c r="AV30" s="195" t="str">
        <f>IF(AV28="","",VLOOKUP(AV28,'シフト記号表（勤務時間帯）'!$C$6:$U$35,19,FALSE))</f>
        <v/>
      </c>
      <c r="AW30" s="195" t="str">
        <f>IF(AW28="","",VLOOKUP(AW28,'シフト記号表（勤務時間帯）'!$C$6:$U$35,19,FALSE))</f>
        <v/>
      </c>
      <c r="AX30" s="921">
        <f>IF($BB$3="４週",SUM(S30:AT30),IF($BB$3="暦月",SUM(S30:AW30),""))</f>
        <v>0</v>
      </c>
      <c r="AY30" s="922"/>
      <c r="AZ30" s="923">
        <f>IF($BB$3="４週",AX30/4,IF($BB$3="暦月",'通所型サービス（1枚版）'!AX30/('通所型サービス（1枚版）'!$BB$8/7),""))</f>
        <v>0</v>
      </c>
      <c r="BA30" s="924"/>
      <c r="BB30" s="945"/>
      <c r="BC30" s="946"/>
      <c r="BD30" s="946"/>
      <c r="BE30" s="946"/>
      <c r="BF30" s="947"/>
    </row>
    <row r="31" spans="2:58" ht="20.25" customHeight="1" x14ac:dyDescent="0.2">
      <c r="B31" s="951">
        <f>B28+1</f>
        <v>4</v>
      </c>
      <c r="C31" s="953"/>
      <c r="D31" s="954"/>
      <c r="E31" s="955"/>
      <c r="F31" s="197"/>
      <c r="G31" s="857"/>
      <c r="H31" s="860"/>
      <c r="I31" s="861"/>
      <c r="J31" s="861"/>
      <c r="K31" s="862"/>
      <c r="L31" s="864"/>
      <c r="M31" s="865"/>
      <c r="N31" s="865"/>
      <c r="O31" s="866"/>
      <c r="P31" s="873" t="s">
        <v>225</v>
      </c>
      <c r="Q31" s="874"/>
      <c r="R31" s="875"/>
      <c r="S31" s="186"/>
      <c r="T31" s="187"/>
      <c r="U31" s="187"/>
      <c r="V31" s="187"/>
      <c r="W31" s="187"/>
      <c r="X31" s="187"/>
      <c r="Y31" s="188"/>
      <c r="Z31" s="186"/>
      <c r="AA31" s="187"/>
      <c r="AB31" s="187"/>
      <c r="AC31" s="187"/>
      <c r="AD31" s="187"/>
      <c r="AE31" s="187"/>
      <c r="AF31" s="188"/>
      <c r="AG31" s="186"/>
      <c r="AH31" s="187"/>
      <c r="AI31" s="187"/>
      <c r="AJ31" s="187"/>
      <c r="AK31" s="187"/>
      <c r="AL31" s="187"/>
      <c r="AM31" s="188"/>
      <c r="AN31" s="186"/>
      <c r="AO31" s="187"/>
      <c r="AP31" s="187"/>
      <c r="AQ31" s="187"/>
      <c r="AR31" s="187"/>
      <c r="AS31" s="187"/>
      <c r="AT31" s="188"/>
      <c r="AU31" s="186"/>
      <c r="AV31" s="187"/>
      <c r="AW31" s="187"/>
      <c r="AX31" s="902"/>
      <c r="AY31" s="903"/>
      <c r="AZ31" s="904"/>
      <c r="BA31" s="905"/>
      <c r="BB31" s="939"/>
      <c r="BC31" s="940"/>
      <c r="BD31" s="940"/>
      <c r="BE31" s="940"/>
      <c r="BF31" s="941"/>
    </row>
    <row r="32" spans="2:58" ht="20.25" customHeight="1" x14ac:dyDescent="0.2">
      <c r="B32" s="951"/>
      <c r="C32" s="956"/>
      <c r="D32" s="957"/>
      <c r="E32" s="958"/>
      <c r="F32" s="189"/>
      <c r="G32" s="858"/>
      <c r="H32" s="863"/>
      <c r="I32" s="861"/>
      <c r="J32" s="861"/>
      <c r="K32" s="862"/>
      <c r="L32" s="867"/>
      <c r="M32" s="868"/>
      <c r="N32" s="868"/>
      <c r="O32" s="869"/>
      <c r="P32" s="911" t="s">
        <v>226</v>
      </c>
      <c r="Q32" s="912"/>
      <c r="R32" s="913"/>
      <c r="S32" s="190" t="str">
        <f>IF(S31="","",VLOOKUP(S31,'シフト記号表（勤務時間帯）'!$C$6:$K$35,9,FALSE))</f>
        <v/>
      </c>
      <c r="T32" s="191" t="str">
        <f>IF(T31="","",VLOOKUP(T31,'シフト記号表（勤務時間帯）'!$C$6:$K$35,9,FALSE))</f>
        <v/>
      </c>
      <c r="U32" s="191" t="str">
        <f>IF(U31="","",VLOOKUP(U31,'シフト記号表（勤務時間帯）'!$C$6:$K$35,9,FALSE))</f>
        <v/>
      </c>
      <c r="V32" s="191" t="str">
        <f>IF(V31="","",VLOOKUP(V31,'シフト記号表（勤務時間帯）'!$C$6:$K$35,9,FALSE))</f>
        <v/>
      </c>
      <c r="W32" s="191" t="str">
        <f>IF(W31="","",VLOOKUP(W31,'シフト記号表（勤務時間帯）'!$C$6:$K$35,9,FALSE))</f>
        <v/>
      </c>
      <c r="X32" s="191" t="str">
        <f>IF(X31="","",VLOOKUP(X31,'シフト記号表（勤務時間帯）'!$C$6:$K$35,9,FALSE))</f>
        <v/>
      </c>
      <c r="Y32" s="192" t="str">
        <f>IF(Y31="","",VLOOKUP(Y31,'シフト記号表（勤務時間帯）'!$C$6:$K$35,9,FALSE))</f>
        <v/>
      </c>
      <c r="Z32" s="190" t="str">
        <f>IF(Z31="","",VLOOKUP(Z31,'シフト記号表（勤務時間帯）'!$C$6:$K$35,9,FALSE))</f>
        <v/>
      </c>
      <c r="AA32" s="191" t="str">
        <f>IF(AA31="","",VLOOKUP(AA31,'シフト記号表（勤務時間帯）'!$C$6:$K$35,9,FALSE))</f>
        <v/>
      </c>
      <c r="AB32" s="191" t="str">
        <f>IF(AB31="","",VLOOKUP(AB31,'シフト記号表（勤務時間帯）'!$C$6:$K$35,9,FALSE))</f>
        <v/>
      </c>
      <c r="AC32" s="191" t="str">
        <f>IF(AC31="","",VLOOKUP(AC31,'シフト記号表（勤務時間帯）'!$C$6:$K$35,9,FALSE))</f>
        <v/>
      </c>
      <c r="AD32" s="191" t="str">
        <f>IF(AD31="","",VLOOKUP(AD31,'シフト記号表（勤務時間帯）'!$C$6:$K$35,9,FALSE))</f>
        <v/>
      </c>
      <c r="AE32" s="191" t="str">
        <f>IF(AE31="","",VLOOKUP(AE31,'シフト記号表（勤務時間帯）'!$C$6:$K$35,9,FALSE))</f>
        <v/>
      </c>
      <c r="AF32" s="192" t="str">
        <f>IF(AF31="","",VLOOKUP(AF31,'シフト記号表（勤務時間帯）'!$C$6:$K$35,9,FALSE))</f>
        <v/>
      </c>
      <c r="AG32" s="190" t="str">
        <f>IF(AG31="","",VLOOKUP(AG31,'シフト記号表（勤務時間帯）'!$C$6:$K$35,9,FALSE))</f>
        <v/>
      </c>
      <c r="AH32" s="191" t="str">
        <f>IF(AH31="","",VLOOKUP(AH31,'シフト記号表（勤務時間帯）'!$C$6:$K$35,9,FALSE))</f>
        <v/>
      </c>
      <c r="AI32" s="191" t="str">
        <f>IF(AI31="","",VLOOKUP(AI31,'シフト記号表（勤務時間帯）'!$C$6:$K$35,9,FALSE))</f>
        <v/>
      </c>
      <c r="AJ32" s="191" t="str">
        <f>IF(AJ31="","",VLOOKUP(AJ31,'シフト記号表（勤務時間帯）'!$C$6:$K$35,9,FALSE))</f>
        <v/>
      </c>
      <c r="AK32" s="191" t="str">
        <f>IF(AK31="","",VLOOKUP(AK31,'シフト記号表（勤務時間帯）'!$C$6:$K$35,9,FALSE))</f>
        <v/>
      </c>
      <c r="AL32" s="191" t="str">
        <f>IF(AL31="","",VLOOKUP(AL31,'シフト記号表（勤務時間帯）'!$C$6:$K$35,9,FALSE))</f>
        <v/>
      </c>
      <c r="AM32" s="192" t="str">
        <f>IF(AM31="","",VLOOKUP(AM31,'シフト記号表（勤務時間帯）'!$C$6:$K$35,9,FALSE))</f>
        <v/>
      </c>
      <c r="AN32" s="190" t="str">
        <f>IF(AN31="","",VLOOKUP(AN31,'シフト記号表（勤務時間帯）'!$C$6:$K$35,9,FALSE))</f>
        <v/>
      </c>
      <c r="AO32" s="191" t="str">
        <f>IF(AO31="","",VLOOKUP(AO31,'シフト記号表（勤務時間帯）'!$C$6:$K$35,9,FALSE))</f>
        <v/>
      </c>
      <c r="AP32" s="191" t="str">
        <f>IF(AP31="","",VLOOKUP(AP31,'シフト記号表（勤務時間帯）'!$C$6:$K$35,9,FALSE))</f>
        <v/>
      </c>
      <c r="AQ32" s="191" t="str">
        <f>IF(AQ31="","",VLOOKUP(AQ31,'シフト記号表（勤務時間帯）'!$C$6:$K$35,9,FALSE))</f>
        <v/>
      </c>
      <c r="AR32" s="191" t="str">
        <f>IF(AR31="","",VLOOKUP(AR31,'シフト記号表（勤務時間帯）'!$C$6:$K$35,9,FALSE))</f>
        <v/>
      </c>
      <c r="AS32" s="191" t="str">
        <f>IF(AS31="","",VLOOKUP(AS31,'シフト記号表（勤務時間帯）'!$C$6:$K$35,9,FALSE))</f>
        <v/>
      </c>
      <c r="AT32" s="192" t="str">
        <f>IF(AT31="","",VLOOKUP(AT31,'シフト記号表（勤務時間帯）'!$C$6:$K$35,9,FALSE))</f>
        <v/>
      </c>
      <c r="AU32" s="190" t="str">
        <f>IF(AU31="","",VLOOKUP(AU31,'シフト記号表（勤務時間帯）'!$C$6:$K$35,9,FALSE))</f>
        <v/>
      </c>
      <c r="AV32" s="191" t="str">
        <f>IF(AV31="","",VLOOKUP(AV31,'シフト記号表（勤務時間帯）'!$C$6:$K$35,9,FALSE))</f>
        <v/>
      </c>
      <c r="AW32" s="191" t="str">
        <f>IF(AW31="","",VLOOKUP(AW31,'シフト記号表（勤務時間帯）'!$C$6:$K$35,9,FALSE))</f>
        <v/>
      </c>
      <c r="AX32" s="914">
        <f>IF($BB$3="４週",SUM(S32:AT32),IF($BB$3="暦月",SUM(S32:AW32),""))</f>
        <v>0</v>
      </c>
      <c r="AY32" s="915"/>
      <c r="AZ32" s="916">
        <f>IF($BB$3="４週",AX32/4,IF($BB$3="暦月",'通所型サービス（1枚版）'!AX32/('通所型サービス（1枚版）'!$BB$8/7),""))</f>
        <v>0</v>
      </c>
      <c r="BA32" s="917"/>
      <c r="BB32" s="942"/>
      <c r="BC32" s="943"/>
      <c r="BD32" s="943"/>
      <c r="BE32" s="943"/>
      <c r="BF32" s="944"/>
    </row>
    <row r="33" spans="2:58" ht="20.25" customHeight="1" x14ac:dyDescent="0.2">
      <c r="B33" s="951"/>
      <c r="C33" s="959"/>
      <c r="D33" s="960"/>
      <c r="E33" s="961"/>
      <c r="F33" s="189">
        <f>C31</f>
        <v>0</v>
      </c>
      <c r="G33" s="859"/>
      <c r="H33" s="863"/>
      <c r="I33" s="861"/>
      <c r="J33" s="861"/>
      <c r="K33" s="862"/>
      <c r="L33" s="870"/>
      <c r="M33" s="871"/>
      <c r="N33" s="871"/>
      <c r="O33" s="872"/>
      <c r="P33" s="948" t="s">
        <v>227</v>
      </c>
      <c r="Q33" s="949"/>
      <c r="R33" s="950"/>
      <c r="S33" s="194" t="str">
        <f>IF(S31="","",VLOOKUP(S31,'シフト記号表（勤務時間帯）'!$C$6:$U$35,19,FALSE))</f>
        <v/>
      </c>
      <c r="T33" s="195" t="str">
        <f>IF(T31="","",VLOOKUP(T31,'シフト記号表（勤務時間帯）'!$C$6:$U$35,19,FALSE))</f>
        <v/>
      </c>
      <c r="U33" s="195" t="str">
        <f>IF(U31="","",VLOOKUP(U31,'シフト記号表（勤務時間帯）'!$C$6:$U$35,19,FALSE))</f>
        <v/>
      </c>
      <c r="V33" s="195" t="str">
        <f>IF(V31="","",VLOOKUP(V31,'シフト記号表（勤務時間帯）'!$C$6:$U$35,19,FALSE))</f>
        <v/>
      </c>
      <c r="W33" s="195" t="str">
        <f>IF(W31="","",VLOOKUP(W31,'シフト記号表（勤務時間帯）'!$C$6:$U$35,19,FALSE))</f>
        <v/>
      </c>
      <c r="X33" s="195" t="str">
        <f>IF(X31="","",VLOOKUP(X31,'シフト記号表（勤務時間帯）'!$C$6:$U$35,19,FALSE))</f>
        <v/>
      </c>
      <c r="Y33" s="196" t="str">
        <f>IF(Y31="","",VLOOKUP(Y31,'シフト記号表（勤務時間帯）'!$C$6:$U$35,19,FALSE))</f>
        <v/>
      </c>
      <c r="Z33" s="194" t="str">
        <f>IF(Z31="","",VLOOKUP(Z31,'シフト記号表（勤務時間帯）'!$C$6:$U$35,19,FALSE))</f>
        <v/>
      </c>
      <c r="AA33" s="195" t="str">
        <f>IF(AA31="","",VLOOKUP(AA31,'シフト記号表（勤務時間帯）'!$C$6:$U$35,19,FALSE))</f>
        <v/>
      </c>
      <c r="AB33" s="195" t="str">
        <f>IF(AB31="","",VLOOKUP(AB31,'シフト記号表（勤務時間帯）'!$C$6:$U$35,19,FALSE))</f>
        <v/>
      </c>
      <c r="AC33" s="195" t="str">
        <f>IF(AC31="","",VLOOKUP(AC31,'シフト記号表（勤務時間帯）'!$C$6:$U$35,19,FALSE))</f>
        <v/>
      </c>
      <c r="AD33" s="195" t="str">
        <f>IF(AD31="","",VLOOKUP(AD31,'シフト記号表（勤務時間帯）'!$C$6:$U$35,19,FALSE))</f>
        <v/>
      </c>
      <c r="AE33" s="195" t="str">
        <f>IF(AE31="","",VLOOKUP(AE31,'シフト記号表（勤務時間帯）'!$C$6:$U$35,19,FALSE))</f>
        <v/>
      </c>
      <c r="AF33" s="196" t="str">
        <f>IF(AF31="","",VLOOKUP(AF31,'シフト記号表（勤務時間帯）'!$C$6:$U$35,19,FALSE))</f>
        <v/>
      </c>
      <c r="AG33" s="194" t="str">
        <f>IF(AG31="","",VLOOKUP(AG31,'シフト記号表（勤務時間帯）'!$C$6:$U$35,19,FALSE))</f>
        <v/>
      </c>
      <c r="AH33" s="195" t="str">
        <f>IF(AH31="","",VLOOKUP(AH31,'シフト記号表（勤務時間帯）'!$C$6:$U$35,19,FALSE))</f>
        <v/>
      </c>
      <c r="AI33" s="195" t="str">
        <f>IF(AI31="","",VLOOKUP(AI31,'シフト記号表（勤務時間帯）'!$C$6:$U$35,19,FALSE))</f>
        <v/>
      </c>
      <c r="AJ33" s="195" t="str">
        <f>IF(AJ31="","",VLOOKUP(AJ31,'シフト記号表（勤務時間帯）'!$C$6:$U$35,19,FALSE))</f>
        <v/>
      </c>
      <c r="AK33" s="195" t="str">
        <f>IF(AK31="","",VLOOKUP(AK31,'シフト記号表（勤務時間帯）'!$C$6:$U$35,19,FALSE))</f>
        <v/>
      </c>
      <c r="AL33" s="195" t="str">
        <f>IF(AL31="","",VLOOKUP(AL31,'シフト記号表（勤務時間帯）'!$C$6:$U$35,19,FALSE))</f>
        <v/>
      </c>
      <c r="AM33" s="196" t="str">
        <f>IF(AM31="","",VLOOKUP(AM31,'シフト記号表（勤務時間帯）'!$C$6:$U$35,19,FALSE))</f>
        <v/>
      </c>
      <c r="AN33" s="194" t="str">
        <f>IF(AN31="","",VLOOKUP(AN31,'シフト記号表（勤務時間帯）'!$C$6:$U$35,19,FALSE))</f>
        <v/>
      </c>
      <c r="AO33" s="195" t="str">
        <f>IF(AO31="","",VLOOKUP(AO31,'シフト記号表（勤務時間帯）'!$C$6:$U$35,19,FALSE))</f>
        <v/>
      </c>
      <c r="AP33" s="195" t="str">
        <f>IF(AP31="","",VLOOKUP(AP31,'シフト記号表（勤務時間帯）'!$C$6:$U$35,19,FALSE))</f>
        <v/>
      </c>
      <c r="AQ33" s="195" t="str">
        <f>IF(AQ31="","",VLOOKUP(AQ31,'シフト記号表（勤務時間帯）'!$C$6:$U$35,19,FALSE))</f>
        <v/>
      </c>
      <c r="AR33" s="195" t="str">
        <f>IF(AR31="","",VLOOKUP(AR31,'シフト記号表（勤務時間帯）'!$C$6:$U$35,19,FALSE))</f>
        <v/>
      </c>
      <c r="AS33" s="195" t="str">
        <f>IF(AS31="","",VLOOKUP(AS31,'シフト記号表（勤務時間帯）'!$C$6:$U$35,19,FALSE))</f>
        <v/>
      </c>
      <c r="AT33" s="196" t="str">
        <f>IF(AT31="","",VLOOKUP(AT31,'シフト記号表（勤務時間帯）'!$C$6:$U$35,19,FALSE))</f>
        <v/>
      </c>
      <c r="AU33" s="194" t="str">
        <f>IF(AU31="","",VLOOKUP(AU31,'シフト記号表（勤務時間帯）'!$C$6:$U$35,19,FALSE))</f>
        <v/>
      </c>
      <c r="AV33" s="195" t="str">
        <f>IF(AV31="","",VLOOKUP(AV31,'シフト記号表（勤務時間帯）'!$C$6:$U$35,19,FALSE))</f>
        <v/>
      </c>
      <c r="AW33" s="195" t="str">
        <f>IF(AW31="","",VLOOKUP(AW31,'シフト記号表（勤務時間帯）'!$C$6:$U$35,19,FALSE))</f>
        <v/>
      </c>
      <c r="AX33" s="921">
        <f>IF($BB$3="４週",SUM(S33:AT33),IF($BB$3="暦月",SUM(S33:AW33),""))</f>
        <v>0</v>
      </c>
      <c r="AY33" s="922"/>
      <c r="AZ33" s="923">
        <f>IF($BB$3="４週",AX33/4,IF($BB$3="暦月",'通所型サービス（1枚版）'!AX33/('通所型サービス（1枚版）'!$BB$8/7),""))</f>
        <v>0</v>
      </c>
      <c r="BA33" s="924"/>
      <c r="BB33" s="945"/>
      <c r="BC33" s="946"/>
      <c r="BD33" s="946"/>
      <c r="BE33" s="946"/>
      <c r="BF33" s="947"/>
    </row>
    <row r="34" spans="2:58" ht="20.25" customHeight="1" x14ac:dyDescent="0.2">
      <c r="B34" s="951">
        <f>B31+1</f>
        <v>5</v>
      </c>
      <c r="C34" s="953"/>
      <c r="D34" s="954"/>
      <c r="E34" s="955"/>
      <c r="F34" s="197"/>
      <c r="G34" s="857"/>
      <c r="H34" s="860"/>
      <c r="I34" s="861"/>
      <c r="J34" s="861"/>
      <c r="K34" s="862"/>
      <c r="L34" s="864"/>
      <c r="M34" s="865"/>
      <c r="N34" s="865"/>
      <c r="O34" s="866"/>
      <c r="P34" s="873" t="s">
        <v>225</v>
      </c>
      <c r="Q34" s="874"/>
      <c r="R34" s="875"/>
      <c r="S34" s="186"/>
      <c r="T34" s="187"/>
      <c r="U34" s="187"/>
      <c r="V34" s="187"/>
      <c r="W34" s="187"/>
      <c r="X34" s="187"/>
      <c r="Y34" s="188"/>
      <c r="Z34" s="186"/>
      <c r="AA34" s="187"/>
      <c r="AB34" s="187"/>
      <c r="AC34" s="187"/>
      <c r="AD34" s="187"/>
      <c r="AE34" s="187"/>
      <c r="AF34" s="188"/>
      <c r="AG34" s="186"/>
      <c r="AH34" s="187"/>
      <c r="AI34" s="187"/>
      <c r="AJ34" s="187"/>
      <c r="AK34" s="187"/>
      <c r="AL34" s="187"/>
      <c r="AM34" s="188"/>
      <c r="AN34" s="186"/>
      <c r="AO34" s="187"/>
      <c r="AP34" s="187"/>
      <c r="AQ34" s="187"/>
      <c r="AR34" s="187"/>
      <c r="AS34" s="187"/>
      <c r="AT34" s="188"/>
      <c r="AU34" s="186"/>
      <c r="AV34" s="187"/>
      <c r="AW34" s="187"/>
      <c r="AX34" s="902"/>
      <c r="AY34" s="903"/>
      <c r="AZ34" s="904"/>
      <c r="BA34" s="905"/>
      <c r="BB34" s="939"/>
      <c r="BC34" s="940"/>
      <c r="BD34" s="940"/>
      <c r="BE34" s="940"/>
      <c r="BF34" s="941"/>
    </row>
    <row r="35" spans="2:58" ht="20.25" customHeight="1" x14ac:dyDescent="0.2">
      <c r="B35" s="951"/>
      <c r="C35" s="956"/>
      <c r="D35" s="957"/>
      <c r="E35" s="958"/>
      <c r="F35" s="189"/>
      <c r="G35" s="858"/>
      <c r="H35" s="863"/>
      <c r="I35" s="861"/>
      <c r="J35" s="861"/>
      <c r="K35" s="862"/>
      <c r="L35" s="867"/>
      <c r="M35" s="868"/>
      <c r="N35" s="868"/>
      <c r="O35" s="869"/>
      <c r="P35" s="911" t="s">
        <v>226</v>
      </c>
      <c r="Q35" s="912"/>
      <c r="R35" s="913"/>
      <c r="S35" s="190" t="str">
        <f>IF(S34="","",VLOOKUP(S34,'シフト記号表（勤務時間帯）'!$C$6:$K$35,9,FALSE))</f>
        <v/>
      </c>
      <c r="T35" s="191" t="str">
        <f>IF(T34="","",VLOOKUP(T34,'シフト記号表（勤務時間帯）'!$C$6:$K$35,9,FALSE))</f>
        <v/>
      </c>
      <c r="U35" s="191" t="str">
        <f>IF(U34="","",VLOOKUP(U34,'シフト記号表（勤務時間帯）'!$C$6:$K$35,9,FALSE))</f>
        <v/>
      </c>
      <c r="V35" s="191" t="str">
        <f>IF(V34="","",VLOOKUP(V34,'シフト記号表（勤務時間帯）'!$C$6:$K$35,9,FALSE))</f>
        <v/>
      </c>
      <c r="W35" s="191" t="str">
        <f>IF(W34="","",VLOOKUP(W34,'シフト記号表（勤務時間帯）'!$C$6:$K$35,9,FALSE))</f>
        <v/>
      </c>
      <c r="X35" s="191" t="str">
        <f>IF(X34="","",VLOOKUP(X34,'シフト記号表（勤務時間帯）'!$C$6:$K$35,9,FALSE))</f>
        <v/>
      </c>
      <c r="Y35" s="192" t="str">
        <f>IF(Y34="","",VLOOKUP(Y34,'シフト記号表（勤務時間帯）'!$C$6:$K$35,9,FALSE))</f>
        <v/>
      </c>
      <c r="Z35" s="190" t="str">
        <f>IF(Z34="","",VLOOKUP(Z34,'シフト記号表（勤務時間帯）'!$C$6:$K$35,9,FALSE))</f>
        <v/>
      </c>
      <c r="AA35" s="191" t="str">
        <f>IF(AA34="","",VLOOKUP(AA34,'シフト記号表（勤務時間帯）'!$C$6:$K$35,9,FALSE))</f>
        <v/>
      </c>
      <c r="AB35" s="191" t="str">
        <f>IF(AB34="","",VLOOKUP(AB34,'シフト記号表（勤務時間帯）'!$C$6:$K$35,9,FALSE))</f>
        <v/>
      </c>
      <c r="AC35" s="191" t="str">
        <f>IF(AC34="","",VLOOKUP(AC34,'シフト記号表（勤務時間帯）'!$C$6:$K$35,9,FALSE))</f>
        <v/>
      </c>
      <c r="AD35" s="191" t="str">
        <f>IF(AD34="","",VLOOKUP(AD34,'シフト記号表（勤務時間帯）'!$C$6:$K$35,9,FALSE))</f>
        <v/>
      </c>
      <c r="AE35" s="191" t="str">
        <f>IF(AE34="","",VLOOKUP(AE34,'シフト記号表（勤務時間帯）'!$C$6:$K$35,9,FALSE))</f>
        <v/>
      </c>
      <c r="AF35" s="192" t="str">
        <f>IF(AF34="","",VLOOKUP(AF34,'シフト記号表（勤務時間帯）'!$C$6:$K$35,9,FALSE))</f>
        <v/>
      </c>
      <c r="AG35" s="190" t="str">
        <f>IF(AG34="","",VLOOKUP(AG34,'シフト記号表（勤務時間帯）'!$C$6:$K$35,9,FALSE))</f>
        <v/>
      </c>
      <c r="AH35" s="191" t="str">
        <f>IF(AH34="","",VLOOKUP(AH34,'シフト記号表（勤務時間帯）'!$C$6:$K$35,9,FALSE))</f>
        <v/>
      </c>
      <c r="AI35" s="191" t="str">
        <f>IF(AI34="","",VLOOKUP(AI34,'シフト記号表（勤務時間帯）'!$C$6:$K$35,9,FALSE))</f>
        <v/>
      </c>
      <c r="AJ35" s="191" t="str">
        <f>IF(AJ34="","",VLOOKUP(AJ34,'シフト記号表（勤務時間帯）'!$C$6:$K$35,9,FALSE))</f>
        <v/>
      </c>
      <c r="AK35" s="191" t="str">
        <f>IF(AK34="","",VLOOKUP(AK34,'シフト記号表（勤務時間帯）'!$C$6:$K$35,9,FALSE))</f>
        <v/>
      </c>
      <c r="AL35" s="191" t="str">
        <f>IF(AL34="","",VLOOKUP(AL34,'シフト記号表（勤務時間帯）'!$C$6:$K$35,9,FALSE))</f>
        <v/>
      </c>
      <c r="AM35" s="192" t="str">
        <f>IF(AM34="","",VLOOKUP(AM34,'シフト記号表（勤務時間帯）'!$C$6:$K$35,9,FALSE))</f>
        <v/>
      </c>
      <c r="AN35" s="190" t="str">
        <f>IF(AN34="","",VLOOKUP(AN34,'シフト記号表（勤務時間帯）'!$C$6:$K$35,9,FALSE))</f>
        <v/>
      </c>
      <c r="AO35" s="191" t="str">
        <f>IF(AO34="","",VLOOKUP(AO34,'シフト記号表（勤務時間帯）'!$C$6:$K$35,9,FALSE))</f>
        <v/>
      </c>
      <c r="AP35" s="191" t="str">
        <f>IF(AP34="","",VLOOKUP(AP34,'シフト記号表（勤務時間帯）'!$C$6:$K$35,9,FALSE))</f>
        <v/>
      </c>
      <c r="AQ35" s="191" t="str">
        <f>IF(AQ34="","",VLOOKUP(AQ34,'シフト記号表（勤務時間帯）'!$C$6:$K$35,9,FALSE))</f>
        <v/>
      </c>
      <c r="AR35" s="191" t="str">
        <f>IF(AR34="","",VLOOKUP(AR34,'シフト記号表（勤務時間帯）'!$C$6:$K$35,9,FALSE))</f>
        <v/>
      </c>
      <c r="AS35" s="191" t="str">
        <f>IF(AS34="","",VLOOKUP(AS34,'シフト記号表（勤務時間帯）'!$C$6:$K$35,9,FALSE))</f>
        <v/>
      </c>
      <c r="AT35" s="192" t="str">
        <f>IF(AT34="","",VLOOKUP(AT34,'シフト記号表（勤務時間帯）'!$C$6:$K$35,9,FALSE))</f>
        <v/>
      </c>
      <c r="AU35" s="190" t="str">
        <f>IF(AU34="","",VLOOKUP(AU34,'シフト記号表（勤務時間帯）'!$C$6:$K$35,9,FALSE))</f>
        <v/>
      </c>
      <c r="AV35" s="191" t="str">
        <f>IF(AV34="","",VLOOKUP(AV34,'シフト記号表（勤務時間帯）'!$C$6:$K$35,9,FALSE))</f>
        <v/>
      </c>
      <c r="AW35" s="191" t="str">
        <f>IF(AW34="","",VLOOKUP(AW34,'シフト記号表（勤務時間帯）'!$C$6:$K$35,9,FALSE))</f>
        <v/>
      </c>
      <c r="AX35" s="914">
        <f>IF($BB$3="４週",SUM(S35:AT35),IF($BB$3="暦月",SUM(S35:AW35),""))</f>
        <v>0</v>
      </c>
      <c r="AY35" s="915"/>
      <c r="AZ35" s="916">
        <f>IF($BB$3="４週",AX35/4,IF($BB$3="暦月",'通所型サービス（1枚版）'!AX35/('通所型サービス（1枚版）'!$BB$8/7),""))</f>
        <v>0</v>
      </c>
      <c r="BA35" s="917"/>
      <c r="BB35" s="942"/>
      <c r="BC35" s="943"/>
      <c r="BD35" s="943"/>
      <c r="BE35" s="943"/>
      <c r="BF35" s="944"/>
    </row>
    <row r="36" spans="2:58" ht="20.25" customHeight="1" x14ac:dyDescent="0.2">
      <c r="B36" s="951"/>
      <c r="C36" s="959"/>
      <c r="D36" s="960"/>
      <c r="E36" s="961"/>
      <c r="F36" s="189">
        <f>C34</f>
        <v>0</v>
      </c>
      <c r="G36" s="859"/>
      <c r="H36" s="863"/>
      <c r="I36" s="861"/>
      <c r="J36" s="861"/>
      <c r="K36" s="862"/>
      <c r="L36" s="870"/>
      <c r="M36" s="871"/>
      <c r="N36" s="871"/>
      <c r="O36" s="872"/>
      <c r="P36" s="948" t="s">
        <v>227</v>
      </c>
      <c r="Q36" s="949"/>
      <c r="R36" s="950"/>
      <c r="S36" s="194" t="str">
        <f>IF(S34="","",VLOOKUP(S34,'シフト記号表（勤務時間帯）'!$C$6:$U$35,19,FALSE))</f>
        <v/>
      </c>
      <c r="T36" s="195" t="str">
        <f>IF(T34="","",VLOOKUP(T34,'シフト記号表（勤務時間帯）'!$C$6:$U$35,19,FALSE))</f>
        <v/>
      </c>
      <c r="U36" s="195" t="str">
        <f>IF(U34="","",VLOOKUP(U34,'シフト記号表（勤務時間帯）'!$C$6:$U$35,19,FALSE))</f>
        <v/>
      </c>
      <c r="V36" s="195" t="str">
        <f>IF(V34="","",VLOOKUP(V34,'シフト記号表（勤務時間帯）'!$C$6:$U$35,19,FALSE))</f>
        <v/>
      </c>
      <c r="W36" s="195" t="str">
        <f>IF(W34="","",VLOOKUP(W34,'シフト記号表（勤務時間帯）'!$C$6:$U$35,19,FALSE))</f>
        <v/>
      </c>
      <c r="X36" s="195" t="str">
        <f>IF(X34="","",VLOOKUP(X34,'シフト記号表（勤務時間帯）'!$C$6:$U$35,19,FALSE))</f>
        <v/>
      </c>
      <c r="Y36" s="196" t="str">
        <f>IF(Y34="","",VLOOKUP(Y34,'シフト記号表（勤務時間帯）'!$C$6:$U$35,19,FALSE))</f>
        <v/>
      </c>
      <c r="Z36" s="194" t="str">
        <f>IF(Z34="","",VLOOKUP(Z34,'シフト記号表（勤務時間帯）'!$C$6:$U$35,19,FALSE))</f>
        <v/>
      </c>
      <c r="AA36" s="195" t="str">
        <f>IF(AA34="","",VLOOKUP(AA34,'シフト記号表（勤務時間帯）'!$C$6:$U$35,19,FALSE))</f>
        <v/>
      </c>
      <c r="AB36" s="195" t="str">
        <f>IF(AB34="","",VLOOKUP(AB34,'シフト記号表（勤務時間帯）'!$C$6:$U$35,19,FALSE))</f>
        <v/>
      </c>
      <c r="AC36" s="195" t="str">
        <f>IF(AC34="","",VLOOKUP(AC34,'シフト記号表（勤務時間帯）'!$C$6:$U$35,19,FALSE))</f>
        <v/>
      </c>
      <c r="AD36" s="195" t="str">
        <f>IF(AD34="","",VLOOKUP(AD34,'シフト記号表（勤務時間帯）'!$C$6:$U$35,19,FALSE))</f>
        <v/>
      </c>
      <c r="AE36" s="195" t="str">
        <f>IF(AE34="","",VLOOKUP(AE34,'シフト記号表（勤務時間帯）'!$C$6:$U$35,19,FALSE))</f>
        <v/>
      </c>
      <c r="AF36" s="196" t="str">
        <f>IF(AF34="","",VLOOKUP(AF34,'シフト記号表（勤務時間帯）'!$C$6:$U$35,19,FALSE))</f>
        <v/>
      </c>
      <c r="AG36" s="194" t="str">
        <f>IF(AG34="","",VLOOKUP(AG34,'シフト記号表（勤務時間帯）'!$C$6:$U$35,19,FALSE))</f>
        <v/>
      </c>
      <c r="AH36" s="195" t="str">
        <f>IF(AH34="","",VLOOKUP(AH34,'シフト記号表（勤務時間帯）'!$C$6:$U$35,19,FALSE))</f>
        <v/>
      </c>
      <c r="AI36" s="195" t="str">
        <f>IF(AI34="","",VLOOKUP(AI34,'シフト記号表（勤務時間帯）'!$C$6:$U$35,19,FALSE))</f>
        <v/>
      </c>
      <c r="AJ36" s="195" t="str">
        <f>IF(AJ34="","",VLOOKUP(AJ34,'シフト記号表（勤務時間帯）'!$C$6:$U$35,19,FALSE))</f>
        <v/>
      </c>
      <c r="AK36" s="195" t="str">
        <f>IF(AK34="","",VLOOKUP(AK34,'シフト記号表（勤務時間帯）'!$C$6:$U$35,19,FALSE))</f>
        <v/>
      </c>
      <c r="AL36" s="195" t="str">
        <f>IF(AL34="","",VLOOKUP(AL34,'シフト記号表（勤務時間帯）'!$C$6:$U$35,19,FALSE))</f>
        <v/>
      </c>
      <c r="AM36" s="196" t="str">
        <f>IF(AM34="","",VLOOKUP(AM34,'シフト記号表（勤務時間帯）'!$C$6:$U$35,19,FALSE))</f>
        <v/>
      </c>
      <c r="AN36" s="194" t="str">
        <f>IF(AN34="","",VLOOKUP(AN34,'シフト記号表（勤務時間帯）'!$C$6:$U$35,19,FALSE))</f>
        <v/>
      </c>
      <c r="AO36" s="195" t="str">
        <f>IF(AO34="","",VLOOKUP(AO34,'シフト記号表（勤務時間帯）'!$C$6:$U$35,19,FALSE))</f>
        <v/>
      </c>
      <c r="AP36" s="195" t="str">
        <f>IF(AP34="","",VLOOKUP(AP34,'シフト記号表（勤務時間帯）'!$C$6:$U$35,19,FALSE))</f>
        <v/>
      </c>
      <c r="AQ36" s="195" t="str">
        <f>IF(AQ34="","",VLOOKUP(AQ34,'シフト記号表（勤務時間帯）'!$C$6:$U$35,19,FALSE))</f>
        <v/>
      </c>
      <c r="AR36" s="195" t="str">
        <f>IF(AR34="","",VLOOKUP(AR34,'シフト記号表（勤務時間帯）'!$C$6:$U$35,19,FALSE))</f>
        <v/>
      </c>
      <c r="AS36" s="195" t="str">
        <f>IF(AS34="","",VLOOKUP(AS34,'シフト記号表（勤務時間帯）'!$C$6:$U$35,19,FALSE))</f>
        <v/>
      </c>
      <c r="AT36" s="196" t="str">
        <f>IF(AT34="","",VLOOKUP(AT34,'シフト記号表（勤務時間帯）'!$C$6:$U$35,19,FALSE))</f>
        <v/>
      </c>
      <c r="AU36" s="194" t="str">
        <f>IF(AU34="","",VLOOKUP(AU34,'シフト記号表（勤務時間帯）'!$C$6:$U$35,19,FALSE))</f>
        <v/>
      </c>
      <c r="AV36" s="195" t="str">
        <f>IF(AV34="","",VLOOKUP(AV34,'シフト記号表（勤務時間帯）'!$C$6:$U$35,19,FALSE))</f>
        <v/>
      </c>
      <c r="AW36" s="195" t="str">
        <f>IF(AW34="","",VLOOKUP(AW34,'シフト記号表（勤務時間帯）'!$C$6:$U$35,19,FALSE))</f>
        <v/>
      </c>
      <c r="AX36" s="921">
        <f>IF($BB$3="４週",SUM(S36:AT36),IF($BB$3="暦月",SUM(S36:AW36),""))</f>
        <v>0</v>
      </c>
      <c r="AY36" s="922"/>
      <c r="AZ36" s="923">
        <f>IF($BB$3="４週",AX36/4,IF($BB$3="暦月",'通所型サービス（1枚版）'!AX36/('通所型サービス（1枚版）'!$BB$8/7),""))</f>
        <v>0</v>
      </c>
      <c r="BA36" s="924"/>
      <c r="BB36" s="945"/>
      <c r="BC36" s="946"/>
      <c r="BD36" s="946"/>
      <c r="BE36" s="946"/>
      <c r="BF36" s="947"/>
    </row>
    <row r="37" spans="2:58" ht="20.25" customHeight="1" x14ac:dyDescent="0.2">
      <c r="B37" s="951">
        <f>B34+1</f>
        <v>6</v>
      </c>
      <c r="C37" s="953"/>
      <c r="D37" s="954"/>
      <c r="E37" s="955"/>
      <c r="F37" s="197"/>
      <c r="G37" s="857"/>
      <c r="H37" s="860"/>
      <c r="I37" s="861"/>
      <c r="J37" s="861"/>
      <c r="K37" s="862"/>
      <c r="L37" s="864"/>
      <c r="M37" s="865"/>
      <c r="N37" s="865"/>
      <c r="O37" s="866"/>
      <c r="P37" s="873" t="s">
        <v>225</v>
      </c>
      <c r="Q37" s="874"/>
      <c r="R37" s="875"/>
      <c r="S37" s="186"/>
      <c r="T37" s="187"/>
      <c r="U37" s="187"/>
      <c r="V37" s="187"/>
      <c r="W37" s="187"/>
      <c r="X37" s="187"/>
      <c r="Y37" s="188"/>
      <c r="Z37" s="186"/>
      <c r="AA37" s="187"/>
      <c r="AB37" s="187"/>
      <c r="AC37" s="187"/>
      <c r="AD37" s="187"/>
      <c r="AE37" s="187"/>
      <c r="AF37" s="188"/>
      <c r="AG37" s="186"/>
      <c r="AH37" s="187"/>
      <c r="AI37" s="187"/>
      <c r="AJ37" s="187"/>
      <c r="AK37" s="187"/>
      <c r="AL37" s="187"/>
      <c r="AM37" s="188"/>
      <c r="AN37" s="186"/>
      <c r="AO37" s="187"/>
      <c r="AP37" s="187"/>
      <c r="AQ37" s="187"/>
      <c r="AR37" s="187"/>
      <c r="AS37" s="187"/>
      <c r="AT37" s="188"/>
      <c r="AU37" s="186"/>
      <c r="AV37" s="187"/>
      <c r="AW37" s="187"/>
      <c r="AX37" s="902"/>
      <c r="AY37" s="903"/>
      <c r="AZ37" s="904"/>
      <c r="BA37" s="905"/>
      <c r="BB37" s="939"/>
      <c r="BC37" s="940"/>
      <c r="BD37" s="940"/>
      <c r="BE37" s="940"/>
      <c r="BF37" s="941"/>
    </row>
    <row r="38" spans="2:58" ht="20.25" customHeight="1" x14ac:dyDescent="0.2">
      <c r="B38" s="951"/>
      <c r="C38" s="956"/>
      <c r="D38" s="957"/>
      <c r="E38" s="958"/>
      <c r="F38" s="189"/>
      <c r="G38" s="858"/>
      <c r="H38" s="863"/>
      <c r="I38" s="861"/>
      <c r="J38" s="861"/>
      <c r="K38" s="862"/>
      <c r="L38" s="867"/>
      <c r="M38" s="868"/>
      <c r="N38" s="868"/>
      <c r="O38" s="869"/>
      <c r="P38" s="911" t="s">
        <v>226</v>
      </c>
      <c r="Q38" s="912"/>
      <c r="R38" s="913"/>
      <c r="S38" s="190" t="str">
        <f>IF(S37="","",VLOOKUP(S37,'シフト記号表（勤務時間帯）'!$C$6:$K$35,9,FALSE))</f>
        <v/>
      </c>
      <c r="T38" s="191" t="str">
        <f>IF(T37="","",VLOOKUP(T37,'シフト記号表（勤務時間帯）'!$C$6:$K$35,9,FALSE))</f>
        <v/>
      </c>
      <c r="U38" s="191" t="str">
        <f>IF(U37="","",VLOOKUP(U37,'シフト記号表（勤務時間帯）'!$C$6:$K$35,9,FALSE))</f>
        <v/>
      </c>
      <c r="V38" s="191" t="str">
        <f>IF(V37="","",VLOOKUP(V37,'シフト記号表（勤務時間帯）'!$C$6:$K$35,9,FALSE))</f>
        <v/>
      </c>
      <c r="W38" s="191" t="str">
        <f>IF(W37="","",VLOOKUP(W37,'シフト記号表（勤務時間帯）'!$C$6:$K$35,9,FALSE))</f>
        <v/>
      </c>
      <c r="X38" s="191" t="str">
        <f>IF(X37="","",VLOOKUP(X37,'シフト記号表（勤務時間帯）'!$C$6:$K$35,9,FALSE))</f>
        <v/>
      </c>
      <c r="Y38" s="192" t="str">
        <f>IF(Y37="","",VLOOKUP(Y37,'シフト記号表（勤務時間帯）'!$C$6:$K$35,9,FALSE))</f>
        <v/>
      </c>
      <c r="Z38" s="190" t="str">
        <f>IF(Z37="","",VLOOKUP(Z37,'シフト記号表（勤務時間帯）'!$C$6:$K$35,9,FALSE))</f>
        <v/>
      </c>
      <c r="AA38" s="191" t="str">
        <f>IF(AA37="","",VLOOKUP(AA37,'シフト記号表（勤務時間帯）'!$C$6:$K$35,9,FALSE))</f>
        <v/>
      </c>
      <c r="AB38" s="191" t="str">
        <f>IF(AB37="","",VLOOKUP(AB37,'シフト記号表（勤務時間帯）'!$C$6:$K$35,9,FALSE))</f>
        <v/>
      </c>
      <c r="AC38" s="191" t="str">
        <f>IF(AC37="","",VLOOKUP(AC37,'シフト記号表（勤務時間帯）'!$C$6:$K$35,9,FALSE))</f>
        <v/>
      </c>
      <c r="AD38" s="191" t="str">
        <f>IF(AD37="","",VLOOKUP(AD37,'シフト記号表（勤務時間帯）'!$C$6:$K$35,9,FALSE))</f>
        <v/>
      </c>
      <c r="AE38" s="191" t="str">
        <f>IF(AE37="","",VLOOKUP(AE37,'シフト記号表（勤務時間帯）'!$C$6:$K$35,9,FALSE))</f>
        <v/>
      </c>
      <c r="AF38" s="192" t="str">
        <f>IF(AF37="","",VLOOKUP(AF37,'シフト記号表（勤務時間帯）'!$C$6:$K$35,9,FALSE))</f>
        <v/>
      </c>
      <c r="AG38" s="190" t="str">
        <f>IF(AG37="","",VLOOKUP(AG37,'シフト記号表（勤務時間帯）'!$C$6:$K$35,9,FALSE))</f>
        <v/>
      </c>
      <c r="AH38" s="191" t="str">
        <f>IF(AH37="","",VLOOKUP(AH37,'シフト記号表（勤務時間帯）'!$C$6:$K$35,9,FALSE))</f>
        <v/>
      </c>
      <c r="AI38" s="191" t="str">
        <f>IF(AI37="","",VLOOKUP(AI37,'シフト記号表（勤務時間帯）'!$C$6:$K$35,9,FALSE))</f>
        <v/>
      </c>
      <c r="AJ38" s="191" t="str">
        <f>IF(AJ37="","",VLOOKUP(AJ37,'シフト記号表（勤務時間帯）'!$C$6:$K$35,9,FALSE))</f>
        <v/>
      </c>
      <c r="AK38" s="191" t="str">
        <f>IF(AK37="","",VLOOKUP(AK37,'シフト記号表（勤務時間帯）'!$C$6:$K$35,9,FALSE))</f>
        <v/>
      </c>
      <c r="AL38" s="191" t="str">
        <f>IF(AL37="","",VLOOKUP(AL37,'シフト記号表（勤務時間帯）'!$C$6:$K$35,9,FALSE))</f>
        <v/>
      </c>
      <c r="AM38" s="192" t="str">
        <f>IF(AM37="","",VLOOKUP(AM37,'シフト記号表（勤務時間帯）'!$C$6:$K$35,9,FALSE))</f>
        <v/>
      </c>
      <c r="AN38" s="190" t="str">
        <f>IF(AN37="","",VLOOKUP(AN37,'シフト記号表（勤務時間帯）'!$C$6:$K$35,9,FALSE))</f>
        <v/>
      </c>
      <c r="AO38" s="191" t="str">
        <f>IF(AO37="","",VLOOKUP(AO37,'シフト記号表（勤務時間帯）'!$C$6:$K$35,9,FALSE))</f>
        <v/>
      </c>
      <c r="AP38" s="191" t="str">
        <f>IF(AP37="","",VLOOKUP(AP37,'シフト記号表（勤務時間帯）'!$C$6:$K$35,9,FALSE))</f>
        <v/>
      </c>
      <c r="AQ38" s="191" t="str">
        <f>IF(AQ37="","",VLOOKUP(AQ37,'シフト記号表（勤務時間帯）'!$C$6:$K$35,9,FALSE))</f>
        <v/>
      </c>
      <c r="AR38" s="191" t="str">
        <f>IF(AR37="","",VLOOKUP(AR37,'シフト記号表（勤務時間帯）'!$C$6:$K$35,9,FALSE))</f>
        <v/>
      </c>
      <c r="AS38" s="191" t="str">
        <f>IF(AS37="","",VLOOKUP(AS37,'シフト記号表（勤務時間帯）'!$C$6:$K$35,9,FALSE))</f>
        <v/>
      </c>
      <c r="AT38" s="192" t="str">
        <f>IF(AT37="","",VLOOKUP(AT37,'シフト記号表（勤務時間帯）'!$C$6:$K$35,9,FALSE))</f>
        <v/>
      </c>
      <c r="AU38" s="190" t="str">
        <f>IF(AU37="","",VLOOKUP(AU37,'シフト記号表（勤務時間帯）'!$C$6:$K$35,9,FALSE))</f>
        <v/>
      </c>
      <c r="AV38" s="191" t="str">
        <f>IF(AV37="","",VLOOKUP(AV37,'シフト記号表（勤務時間帯）'!$C$6:$K$35,9,FALSE))</f>
        <v/>
      </c>
      <c r="AW38" s="191" t="str">
        <f>IF(AW37="","",VLOOKUP(AW37,'シフト記号表（勤務時間帯）'!$C$6:$K$35,9,FALSE))</f>
        <v/>
      </c>
      <c r="AX38" s="914">
        <f>IF($BB$3="４週",SUM(S38:AT38),IF($BB$3="暦月",SUM(S38:AW38),""))</f>
        <v>0</v>
      </c>
      <c r="AY38" s="915"/>
      <c r="AZ38" s="916">
        <f>IF($BB$3="４週",AX38/4,IF($BB$3="暦月",'通所型サービス（1枚版）'!AX38/('通所型サービス（1枚版）'!$BB$8/7),""))</f>
        <v>0</v>
      </c>
      <c r="BA38" s="917"/>
      <c r="BB38" s="942"/>
      <c r="BC38" s="943"/>
      <c r="BD38" s="943"/>
      <c r="BE38" s="943"/>
      <c r="BF38" s="944"/>
    </row>
    <row r="39" spans="2:58" ht="20.25" customHeight="1" x14ac:dyDescent="0.2">
      <c r="B39" s="951"/>
      <c r="C39" s="959"/>
      <c r="D39" s="960"/>
      <c r="E39" s="961"/>
      <c r="F39" s="189">
        <f>C37</f>
        <v>0</v>
      </c>
      <c r="G39" s="859"/>
      <c r="H39" s="863"/>
      <c r="I39" s="861"/>
      <c r="J39" s="861"/>
      <c r="K39" s="862"/>
      <c r="L39" s="870"/>
      <c r="M39" s="871"/>
      <c r="N39" s="871"/>
      <c r="O39" s="872"/>
      <c r="P39" s="948" t="s">
        <v>227</v>
      </c>
      <c r="Q39" s="949"/>
      <c r="R39" s="950"/>
      <c r="S39" s="194" t="str">
        <f>IF(S37="","",VLOOKUP(S37,'シフト記号表（勤務時間帯）'!$C$6:$U$35,19,FALSE))</f>
        <v/>
      </c>
      <c r="T39" s="195" t="str">
        <f>IF(T37="","",VLOOKUP(T37,'シフト記号表（勤務時間帯）'!$C$6:$U$35,19,FALSE))</f>
        <v/>
      </c>
      <c r="U39" s="195" t="str">
        <f>IF(U37="","",VLOOKUP(U37,'シフト記号表（勤務時間帯）'!$C$6:$U$35,19,FALSE))</f>
        <v/>
      </c>
      <c r="V39" s="195" t="str">
        <f>IF(V37="","",VLOOKUP(V37,'シフト記号表（勤務時間帯）'!$C$6:$U$35,19,FALSE))</f>
        <v/>
      </c>
      <c r="W39" s="195" t="str">
        <f>IF(W37="","",VLOOKUP(W37,'シフト記号表（勤務時間帯）'!$C$6:$U$35,19,FALSE))</f>
        <v/>
      </c>
      <c r="X39" s="195" t="str">
        <f>IF(X37="","",VLOOKUP(X37,'シフト記号表（勤務時間帯）'!$C$6:$U$35,19,FALSE))</f>
        <v/>
      </c>
      <c r="Y39" s="196" t="str">
        <f>IF(Y37="","",VLOOKUP(Y37,'シフト記号表（勤務時間帯）'!$C$6:$U$35,19,FALSE))</f>
        <v/>
      </c>
      <c r="Z39" s="194" t="str">
        <f>IF(Z37="","",VLOOKUP(Z37,'シフト記号表（勤務時間帯）'!$C$6:$U$35,19,FALSE))</f>
        <v/>
      </c>
      <c r="AA39" s="195" t="str">
        <f>IF(AA37="","",VLOOKUP(AA37,'シフト記号表（勤務時間帯）'!$C$6:$U$35,19,FALSE))</f>
        <v/>
      </c>
      <c r="AB39" s="195" t="str">
        <f>IF(AB37="","",VLOOKUP(AB37,'シフト記号表（勤務時間帯）'!$C$6:$U$35,19,FALSE))</f>
        <v/>
      </c>
      <c r="AC39" s="195" t="str">
        <f>IF(AC37="","",VLOOKUP(AC37,'シフト記号表（勤務時間帯）'!$C$6:$U$35,19,FALSE))</f>
        <v/>
      </c>
      <c r="AD39" s="195" t="str">
        <f>IF(AD37="","",VLOOKUP(AD37,'シフト記号表（勤務時間帯）'!$C$6:$U$35,19,FALSE))</f>
        <v/>
      </c>
      <c r="AE39" s="195" t="str">
        <f>IF(AE37="","",VLOOKUP(AE37,'シフト記号表（勤務時間帯）'!$C$6:$U$35,19,FALSE))</f>
        <v/>
      </c>
      <c r="AF39" s="196" t="str">
        <f>IF(AF37="","",VLOOKUP(AF37,'シフト記号表（勤務時間帯）'!$C$6:$U$35,19,FALSE))</f>
        <v/>
      </c>
      <c r="AG39" s="194" t="str">
        <f>IF(AG37="","",VLOOKUP(AG37,'シフト記号表（勤務時間帯）'!$C$6:$U$35,19,FALSE))</f>
        <v/>
      </c>
      <c r="AH39" s="195" t="str">
        <f>IF(AH37="","",VLOOKUP(AH37,'シフト記号表（勤務時間帯）'!$C$6:$U$35,19,FALSE))</f>
        <v/>
      </c>
      <c r="AI39" s="195" t="str">
        <f>IF(AI37="","",VLOOKUP(AI37,'シフト記号表（勤務時間帯）'!$C$6:$U$35,19,FALSE))</f>
        <v/>
      </c>
      <c r="AJ39" s="195" t="str">
        <f>IF(AJ37="","",VLOOKUP(AJ37,'シフト記号表（勤務時間帯）'!$C$6:$U$35,19,FALSE))</f>
        <v/>
      </c>
      <c r="AK39" s="195" t="str">
        <f>IF(AK37="","",VLOOKUP(AK37,'シフト記号表（勤務時間帯）'!$C$6:$U$35,19,FALSE))</f>
        <v/>
      </c>
      <c r="AL39" s="195" t="str">
        <f>IF(AL37="","",VLOOKUP(AL37,'シフト記号表（勤務時間帯）'!$C$6:$U$35,19,FALSE))</f>
        <v/>
      </c>
      <c r="AM39" s="196" t="str">
        <f>IF(AM37="","",VLOOKUP(AM37,'シフト記号表（勤務時間帯）'!$C$6:$U$35,19,FALSE))</f>
        <v/>
      </c>
      <c r="AN39" s="194" t="str">
        <f>IF(AN37="","",VLOOKUP(AN37,'シフト記号表（勤務時間帯）'!$C$6:$U$35,19,FALSE))</f>
        <v/>
      </c>
      <c r="AO39" s="195" t="str">
        <f>IF(AO37="","",VLOOKUP(AO37,'シフト記号表（勤務時間帯）'!$C$6:$U$35,19,FALSE))</f>
        <v/>
      </c>
      <c r="AP39" s="195" t="str">
        <f>IF(AP37="","",VLOOKUP(AP37,'シフト記号表（勤務時間帯）'!$C$6:$U$35,19,FALSE))</f>
        <v/>
      </c>
      <c r="AQ39" s="195" t="str">
        <f>IF(AQ37="","",VLOOKUP(AQ37,'シフト記号表（勤務時間帯）'!$C$6:$U$35,19,FALSE))</f>
        <v/>
      </c>
      <c r="AR39" s="195" t="str">
        <f>IF(AR37="","",VLOOKUP(AR37,'シフト記号表（勤務時間帯）'!$C$6:$U$35,19,FALSE))</f>
        <v/>
      </c>
      <c r="AS39" s="195" t="str">
        <f>IF(AS37="","",VLOOKUP(AS37,'シフト記号表（勤務時間帯）'!$C$6:$U$35,19,FALSE))</f>
        <v/>
      </c>
      <c r="AT39" s="196" t="str">
        <f>IF(AT37="","",VLOOKUP(AT37,'シフト記号表（勤務時間帯）'!$C$6:$U$35,19,FALSE))</f>
        <v/>
      </c>
      <c r="AU39" s="194" t="str">
        <f>IF(AU37="","",VLOOKUP(AU37,'シフト記号表（勤務時間帯）'!$C$6:$U$35,19,FALSE))</f>
        <v/>
      </c>
      <c r="AV39" s="195" t="str">
        <f>IF(AV37="","",VLOOKUP(AV37,'シフト記号表（勤務時間帯）'!$C$6:$U$35,19,FALSE))</f>
        <v/>
      </c>
      <c r="AW39" s="195" t="str">
        <f>IF(AW37="","",VLOOKUP(AW37,'シフト記号表（勤務時間帯）'!$C$6:$U$35,19,FALSE))</f>
        <v/>
      </c>
      <c r="AX39" s="921">
        <f>IF($BB$3="４週",SUM(S39:AT39),IF($BB$3="暦月",SUM(S39:AW39),""))</f>
        <v>0</v>
      </c>
      <c r="AY39" s="922"/>
      <c r="AZ39" s="923">
        <f>IF($BB$3="４週",AX39/4,IF($BB$3="暦月",'通所型サービス（1枚版）'!AX39/('通所型サービス（1枚版）'!$BB$8/7),""))</f>
        <v>0</v>
      </c>
      <c r="BA39" s="924"/>
      <c r="BB39" s="945"/>
      <c r="BC39" s="946"/>
      <c r="BD39" s="946"/>
      <c r="BE39" s="946"/>
      <c r="BF39" s="947"/>
    </row>
    <row r="40" spans="2:58" ht="20.25" customHeight="1" x14ac:dyDescent="0.2">
      <c r="B40" s="951">
        <f>B37+1</f>
        <v>7</v>
      </c>
      <c r="C40" s="953"/>
      <c r="D40" s="954"/>
      <c r="E40" s="955"/>
      <c r="F40" s="197"/>
      <c r="G40" s="857"/>
      <c r="H40" s="860"/>
      <c r="I40" s="861"/>
      <c r="J40" s="861"/>
      <c r="K40" s="862"/>
      <c r="L40" s="864"/>
      <c r="M40" s="865"/>
      <c r="N40" s="865"/>
      <c r="O40" s="866"/>
      <c r="P40" s="873" t="s">
        <v>225</v>
      </c>
      <c r="Q40" s="874"/>
      <c r="R40" s="875"/>
      <c r="S40" s="186"/>
      <c r="T40" s="187"/>
      <c r="U40" s="187"/>
      <c r="V40" s="187"/>
      <c r="W40" s="187"/>
      <c r="X40" s="187"/>
      <c r="Y40" s="188"/>
      <c r="Z40" s="186"/>
      <c r="AA40" s="187"/>
      <c r="AB40" s="187"/>
      <c r="AC40" s="187"/>
      <c r="AD40" s="187"/>
      <c r="AE40" s="187"/>
      <c r="AF40" s="188"/>
      <c r="AG40" s="186"/>
      <c r="AH40" s="187"/>
      <c r="AI40" s="187"/>
      <c r="AJ40" s="187"/>
      <c r="AK40" s="187"/>
      <c r="AL40" s="187"/>
      <c r="AM40" s="188"/>
      <c r="AN40" s="186"/>
      <c r="AO40" s="187"/>
      <c r="AP40" s="187"/>
      <c r="AQ40" s="187"/>
      <c r="AR40" s="187"/>
      <c r="AS40" s="187"/>
      <c r="AT40" s="188"/>
      <c r="AU40" s="186"/>
      <c r="AV40" s="187"/>
      <c r="AW40" s="187"/>
      <c r="AX40" s="902"/>
      <c r="AY40" s="903"/>
      <c r="AZ40" s="904"/>
      <c r="BA40" s="905"/>
      <c r="BB40" s="939"/>
      <c r="BC40" s="940"/>
      <c r="BD40" s="940"/>
      <c r="BE40" s="940"/>
      <c r="BF40" s="941"/>
    </row>
    <row r="41" spans="2:58" ht="20.25" customHeight="1" x14ac:dyDescent="0.2">
      <c r="B41" s="951"/>
      <c r="C41" s="956"/>
      <c r="D41" s="957"/>
      <c r="E41" s="958"/>
      <c r="F41" s="189"/>
      <c r="G41" s="858"/>
      <c r="H41" s="863"/>
      <c r="I41" s="861"/>
      <c r="J41" s="861"/>
      <c r="K41" s="862"/>
      <c r="L41" s="867"/>
      <c r="M41" s="868"/>
      <c r="N41" s="868"/>
      <c r="O41" s="869"/>
      <c r="P41" s="911" t="s">
        <v>226</v>
      </c>
      <c r="Q41" s="912"/>
      <c r="R41" s="913"/>
      <c r="S41" s="190" t="str">
        <f>IF(S40="","",VLOOKUP(S40,'シフト記号表（勤務時間帯）'!$C$6:$K$35,9,FALSE))</f>
        <v/>
      </c>
      <c r="T41" s="191" t="str">
        <f>IF(T40="","",VLOOKUP(T40,'シフト記号表（勤務時間帯）'!$C$6:$K$35,9,FALSE))</f>
        <v/>
      </c>
      <c r="U41" s="191" t="str">
        <f>IF(U40="","",VLOOKUP(U40,'シフト記号表（勤務時間帯）'!$C$6:$K$35,9,FALSE))</f>
        <v/>
      </c>
      <c r="V41" s="191" t="str">
        <f>IF(V40="","",VLOOKUP(V40,'シフト記号表（勤務時間帯）'!$C$6:$K$35,9,FALSE))</f>
        <v/>
      </c>
      <c r="W41" s="191" t="str">
        <f>IF(W40="","",VLOOKUP(W40,'シフト記号表（勤務時間帯）'!$C$6:$K$35,9,FALSE))</f>
        <v/>
      </c>
      <c r="X41" s="191" t="str">
        <f>IF(X40="","",VLOOKUP(X40,'シフト記号表（勤務時間帯）'!$C$6:$K$35,9,FALSE))</f>
        <v/>
      </c>
      <c r="Y41" s="192" t="str">
        <f>IF(Y40="","",VLOOKUP(Y40,'シフト記号表（勤務時間帯）'!$C$6:$K$35,9,FALSE))</f>
        <v/>
      </c>
      <c r="Z41" s="190" t="str">
        <f>IF(Z40="","",VLOOKUP(Z40,'シフト記号表（勤務時間帯）'!$C$6:$K$35,9,FALSE))</f>
        <v/>
      </c>
      <c r="AA41" s="191" t="str">
        <f>IF(AA40="","",VLOOKUP(AA40,'シフト記号表（勤務時間帯）'!$C$6:$K$35,9,FALSE))</f>
        <v/>
      </c>
      <c r="AB41" s="191" t="str">
        <f>IF(AB40="","",VLOOKUP(AB40,'シフト記号表（勤務時間帯）'!$C$6:$K$35,9,FALSE))</f>
        <v/>
      </c>
      <c r="AC41" s="191" t="str">
        <f>IF(AC40="","",VLOOKUP(AC40,'シフト記号表（勤務時間帯）'!$C$6:$K$35,9,FALSE))</f>
        <v/>
      </c>
      <c r="AD41" s="191" t="str">
        <f>IF(AD40="","",VLOOKUP(AD40,'シフト記号表（勤務時間帯）'!$C$6:$K$35,9,FALSE))</f>
        <v/>
      </c>
      <c r="AE41" s="191" t="str">
        <f>IF(AE40="","",VLOOKUP(AE40,'シフト記号表（勤務時間帯）'!$C$6:$K$35,9,FALSE))</f>
        <v/>
      </c>
      <c r="AF41" s="192" t="str">
        <f>IF(AF40="","",VLOOKUP(AF40,'シフト記号表（勤務時間帯）'!$C$6:$K$35,9,FALSE))</f>
        <v/>
      </c>
      <c r="AG41" s="190" t="str">
        <f>IF(AG40="","",VLOOKUP(AG40,'シフト記号表（勤務時間帯）'!$C$6:$K$35,9,FALSE))</f>
        <v/>
      </c>
      <c r="AH41" s="191" t="str">
        <f>IF(AH40="","",VLOOKUP(AH40,'シフト記号表（勤務時間帯）'!$C$6:$K$35,9,FALSE))</f>
        <v/>
      </c>
      <c r="AI41" s="191" t="str">
        <f>IF(AI40="","",VLOOKUP(AI40,'シフト記号表（勤務時間帯）'!$C$6:$K$35,9,FALSE))</f>
        <v/>
      </c>
      <c r="AJ41" s="191" t="str">
        <f>IF(AJ40="","",VLOOKUP(AJ40,'シフト記号表（勤務時間帯）'!$C$6:$K$35,9,FALSE))</f>
        <v/>
      </c>
      <c r="AK41" s="191" t="str">
        <f>IF(AK40="","",VLOOKUP(AK40,'シフト記号表（勤務時間帯）'!$C$6:$K$35,9,FALSE))</f>
        <v/>
      </c>
      <c r="AL41" s="191" t="str">
        <f>IF(AL40="","",VLOOKUP(AL40,'シフト記号表（勤務時間帯）'!$C$6:$K$35,9,FALSE))</f>
        <v/>
      </c>
      <c r="AM41" s="192" t="str">
        <f>IF(AM40="","",VLOOKUP(AM40,'シフト記号表（勤務時間帯）'!$C$6:$K$35,9,FALSE))</f>
        <v/>
      </c>
      <c r="AN41" s="190" t="str">
        <f>IF(AN40="","",VLOOKUP(AN40,'シフト記号表（勤務時間帯）'!$C$6:$K$35,9,FALSE))</f>
        <v/>
      </c>
      <c r="AO41" s="191" t="str">
        <f>IF(AO40="","",VLOOKUP(AO40,'シフト記号表（勤務時間帯）'!$C$6:$K$35,9,FALSE))</f>
        <v/>
      </c>
      <c r="AP41" s="191" t="str">
        <f>IF(AP40="","",VLOOKUP(AP40,'シフト記号表（勤務時間帯）'!$C$6:$K$35,9,FALSE))</f>
        <v/>
      </c>
      <c r="AQ41" s="191" t="str">
        <f>IF(AQ40="","",VLOOKUP(AQ40,'シフト記号表（勤務時間帯）'!$C$6:$K$35,9,FALSE))</f>
        <v/>
      </c>
      <c r="AR41" s="191" t="str">
        <f>IF(AR40="","",VLOOKUP(AR40,'シフト記号表（勤務時間帯）'!$C$6:$K$35,9,FALSE))</f>
        <v/>
      </c>
      <c r="AS41" s="191" t="str">
        <f>IF(AS40="","",VLOOKUP(AS40,'シフト記号表（勤務時間帯）'!$C$6:$K$35,9,FALSE))</f>
        <v/>
      </c>
      <c r="AT41" s="192" t="str">
        <f>IF(AT40="","",VLOOKUP(AT40,'シフト記号表（勤務時間帯）'!$C$6:$K$35,9,FALSE))</f>
        <v/>
      </c>
      <c r="AU41" s="190" t="str">
        <f>IF(AU40="","",VLOOKUP(AU40,'シフト記号表（勤務時間帯）'!$C$6:$K$35,9,FALSE))</f>
        <v/>
      </c>
      <c r="AV41" s="191" t="str">
        <f>IF(AV40="","",VLOOKUP(AV40,'シフト記号表（勤務時間帯）'!$C$6:$K$35,9,FALSE))</f>
        <v/>
      </c>
      <c r="AW41" s="191" t="str">
        <f>IF(AW40="","",VLOOKUP(AW40,'シフト記号表（勤務時間帯）'!$C$6:$K$35,9,FALSE))</f>
        <v/>
      </c>
      <c r="AX41" s="914">
        <f>IF($BB$3="４週",SUM(S41:AT41),IF($BB$3="暦月",SUM(S41:AW41),""))</f>
        <v>0</v>
      </c>
      <c r="AY41" s="915"/>
      <c r="AZ41" s="916">
        <f>IF($BB$3="４週",AX41/4,IF($BB$3="暦月",'通所型サービス（1枚版）'!AX41/('通所型サービス（1枚版）'!$BB$8/7),""))</f>
        <v>0</v>
      </c>
      <c r="BA41" s="917"/>
      <c r="BB41" s="942"/>
      <c r="BC41" s="943"/>
      <c r="BD41" s="943"/>
      <c r="BE41" s="943"/>
      <c r="BF41" s="944"/>
    </row>
    <row r="42" spans="2:58" ht="20.25" customHeight="1" x14ac:dyDescent="0.2">
      <c r="B42" s="951"/>
      <c r="C42" s="959"/>
      <c r="D42" s="960"/>
      <c r="E42" s="961"/>
      <c r="F42" s="189">
        <f>C40</f>
        <v>0</v>
      </c>
      <c r="G42" s="859"/>
      <c r="H42" s="863"/>
      <c r="I42" s="861"/>
      <c r="J42" s="861"/>
      <c r="K42" s="862"/>
      <c r="L42" s="870"/>
      <c r="M42" s="871"/>
      <c r="N42" s="871"/>
      <c r="O42" s="872"/>
      <c r="P42" s="948" t="s">
        <v>227</v>
      </c>
      <c r="Q42" s="949"/>
      <c r="R42" s="950"/>
      <c r="S42" s="194" t="str">
        <f>IF(S40="","",VLOOKUP(S40,'シフト記号表（勤務時間帯）'!$C$6:$U$35,19,FALSE))</f>
        <v/>
      </c>
      <c r="T42" s="195" t="str">
        <f>IF(T40="","",VLOOKUP(T40,'シフト記号表（勤務時間帯）'!$C$6:$U$35,19,FALSE))</f>
        <v/>
      </c>
      <c r="U42" s="195" t="str">
        <f>IF(U40="","",VLOOKUP(U40,'シフト記号表（勤務時間帯）'!$C$6:$U$35,19,FALSE))</f>
        <v/>
      </c>
      <c r="V42" s="195" t="str">
        <f>IF(V40="","",VLOOKUP(V40,'シフト記号表（勤務時間帯）'!$C$6:$U$35,19,FALSE))</f>
        <v/>
      </c>
      <c r="W42" s="195" t="str">
        <f>IF(W40="","",VLOOKUP(W40,'シフト記号表（勤務時間帯）'!$C$6:$U$35,19,FALSE))</f>
        <v/>
      </c>
      <c r="X42" s="195" t="str">
        <f>IF(X40="","",VLOOKUP(X40,'シフト記号表（勤務時間帯）'!$C$6:$U$35,19,FALSE))</f>
        <v/>
      </c>
      <c r="Y42" s="196" t="str">
        <f>IF(Y40="","",VLOOKUP(Y40,'シフト記号表（勤務時間帯）'!$C$6:$U$35,19,FALSE))</f>
        <v/>
      </c>
      <c r="Z42" s="194" t="str">
        <f>IF(Z40="","",VLOOKUP(Z40,'シフト記号表（勤務時間帯）'!$C$6:$U$35,19,FALSE))</f>
        <v/>
      </c>
      <c r="AA42" s="195" t="str">
        <f>IF(AA40="","",VLOOKUP(AA40,'シフト記号表（勤務時間帯）'!$C$6:$U$35,19,FALSE))</f>
        <v/>
      </c>
      <c r="AB42" s="195" t="str">
        <f>IF(AB40="","",VLOOKUP(AB40,'シフト記号表（勤務時間帯）'!$C$6:$U$35,19,FALSE))</f>
        <v/>
      </c>
      <c r="AC42" s="195" t="str">
        <f>IF(AC40="","",VLOOKUP(AC40,'シフト記号表（勤務時間帯）'!$C$6:$U$35,19,FALSE))</f>
        <v/>
      </c>
      <c r="AD42" s="195" t="str">
        <f>IF(AD40="","",VLOOKUP(AD40,'シフト記号表（勤務時間帯）'!$C$6:$U$35,19,FALSE))</f>
        <v/>
      </c>
      <c r="AE42" s="195" t="str">
        <f>IF(AE40="","",VLOOKUP(AE40,'シフト記号表（勤務時間帯）'!$C$6:$U$35,19,FALSE))</f>
        <v/>
      </c>
      <c r="AF42" s="196" t="str">
        <f>IF(AF40="","",VLOOKUP(AF40,'シフト記号表（勤務時間帯）'!$C$6:$U$35,19,FALSE))</f>
        <v/>
      </c>
      <c r="AG42" s="194" t="str">
        <f>IF(AG40="","",VLOOKUP(AG40,'シフト記号表（勤務時間帯）'!$C$6:$U$35,19,FALSE))</f>
        <v/>
      </c>
      <c r="AH42" s="195" t="str">
        <f>IF(AH40="","",VLOOKUP(AH40,'シフト記号表（勤務時間帯）'!$C$6:$U$35,19,FALSE))</f>
        <v/>
      </c>
      <c r="AI42" s="195" t="str">
        <f>IF(AI40="","",VLOOKUP(AI40,'シフト記号表（勤務時間帯）'!$C$6:$U$35,19,FALSE))</f>
        <v/>
      </c>
      <c r="AJ42" s="195" t="str">
        <f>IF(AJ40="","",VLOOKUP(AJ40,'シフト記号表（勤務時間帯）'!$C$6:$U$35,19,FALSE))</f>
        <v/>
      </c>
      <c r="AK42" s="195" t="str">
        <f>IF(AK40="","",VLOOKUP(AK40,'シフト記号表（勤務時間帯）'!$C$6:$U$35,19,FALSE))</f>
        <v/>
      </c>
      <c r="AL42" s="195" t="str">
        <f>IF(AL40="","",VLOOKUP(AL40,'シフト記号表（勤務時間帯）'!$C$6:$U$35,19,FALSE))</f>
        <v/>
      </c>
      <c r="AM42" s="196" t="str">
        <f>IF(AM40="","",VLOOKUP(AM40,'シフト記号表（勤務時間帯）'!$C$6:$U$35,19,FALSE))</f>
        <v/>
      </c>
      <c r="AN42" s="194" t="str">
        <f>IF(AN40="","",VLOOKUP(AN40,'シフト記号表（勤務時間帯）'!$C$6:$U$35,19,FALSE))</f>
        <v/>
      </c>
      <c r="AO42" s="195" t="str">
        <f>IF(AO40="","",VLOOKUP(AO40,'シフト記号表（勤務時間帯）'!$C$6:$U$35,19,FALSE))</f>
        <v/>
      </c>
      <c r="AP42" s="195" t="str">
        <f>IF(AP40="","",VLOOKUP(AP40,'シフト記号表（勤務時間帯）'!$C$6:$U$35,19,FALSE))</f>
        <v/>
      </c>
      <c r="AQ42" s="195" t="str">
        <f>IF(AQ40="","",VLOOKUP(AQ40,'シフト記号表（勤務時間帯）'!$C$6:$U$35,19,FALSE))</f>
        <v/>
      </c>
      <c r="AR42" s="195" t="str">
        <f>IF(AR40="","",VLOOKUP(AR40,'シフト記号表（勤務時間帯）'!$C$6:$U$35,19,FALSE))</f>
        <v/>
      </c>
      <c r="AS42" s="195" t="str">
        <f>IF(AS40="","",VLOOKUP(AS40,'シフト記号表（勤務時間帯）'!$C$6:$U$35,19,FALSE))</f>
        <v/>
      </c>
      <c r="AT42" s="196" t="str">
        <f>IF(AT40="","",VLOOKUP(AT40,'シフト記号表（勤務時間帯）'!$C$6:$U$35,19,FALSE))</f>
        <v/>
      </c>
      <c r="AU42" s="194" t="str">
        <f>IF(AU40="","",VLOOKUP(AU40,'シフト記号表（勤務時間帯）'!$C$6:$U$35,19,FALSE))</f>
        <v/>
      </c>
      <c r="AV42" s="195" t="str">
        <f>IF(AV40="","",VLOOKUP(AV40,'シフト記号表（勤務時間帯）'!$C$6:$U$35,19,FALSE))</f>
        <v/>
      </c>
      <c r="AW42" s="195" t="str">
        <f>IF(AW40="","",VLOOKUP(AW40,'シフト記号表（勤務時間帯）'!$C$6:$U$35,19,FALSE))</f>
        <v/>
      </c>
      <c r="AX42" s="921">
        <f>IF($BB$3="４週",SUM(S42:AT42),IF($BB$3="暦月",SUM(S42:AW42),""))</f>
        <v>0</v>
      </c>
      <c r="AY42" s="922"/>
      <c r="AZ42" s="923">
        <f>IF($BB$3="４週",AX42/4,IF($BB$3="暦月",'通所型サービス（1枚版）'!AX42/('通所型サービス（1枚版）'!$BB$8/7),""))</f>
        <v>0</v>
      </c>
      <c r="BA42" s="924"/>
      <c r="BB42" s="945"/>
      <c r="BC42" s="946"/>
      <c r="BD42" s="946"/>
      <c r="BE42" s="946"/>
      <c r="BF42" s="947"/>
    </row>
    <row r="43" spans="2:58" ht="20.25" customHeight="1" x14ac:dyDescent="0.2">
      <c r="B43" s="951">
        <f>B40+1</f>
        <v>8</v>
      </c>
      <c r="C43" s="953"/>
      <c r="D43" s="954"/>
      <c r="E43" s="955"/>
      <c r="F43" s="197"/>
      <c r="G43" s="857"/>
      <c r="H43" s="860"/>
      <c r="I43" s="861"/>
      <c r="J43" s="861"/>
      <c r="K43" s="862"/>
      <c r="L43" s="864"/>
      <c r="M43" s="865"/>
      <c r="N43" s="865"/>
      <c r="O43" s="866"/>
      <c r="P43" s="873" t="s">
        <v>225</v>
      </c>
      <c r="Q43" s="874"/>
      <c r="R43" s="875"/>
      <c r="S43" s="186"/>
      <c r="T43" s="187"/>
      <c r="U43" s="187"/>
      <c r="V43" s="187"/>
      <c r="W43" s="187"/>
      <c r="X43" s="187"/>
      <c r="Y43" s="188"/>
      <c r="Z43" s="186"/>
      <c r="AA43" s="187"/>
      <c r="AB43" s="187"/>
      <c r="AC43" s="187"/>
      <c r="AD43" s="187"/>
      <c r="AE43" s="187"/>
      <c r="AF43" s="188"/>
      <c r="AG43" s="186"/>
      <c r="AH43" s="187"/>
      <c r="AI43" s="187"/>
      <c r="AJ43" s="187"/>
      <c r="AK43" s="187"/>
      <c r="AL43" s="187"/>
      <c r="AM43" s="188"/>
      <c r="AN43" s="186"/>
      <c r="AO43" s="187"/>
      <c r="AP43" s="187"/>
      <c r="AQ43" s="187"/>
      <c r="AR43" s="187"/>
      <c r="AS43" s="187"/>
      <c r="AT43" s="188"/>
      <c r="AU43" s="186"/>
      <c r="AV43" s="187"/>
      <c r="AW43" s="187"/>
      <c r="AX43" s="902"/>
      <c r="AY43" s="903"/>
      <c r="AZ43" s="904"/>
      <c r="BA43" s="905"/>
      <c r="BB43" s="939"/>
      <c r="BC43" s="940"/>
      <c r="BD43" s="940"/>
      <c r="BE43" s="940"/>
      <c r="BF43" s="941"/>
    </row>
    <row r="44" spans="2:58" ht="20.25" customHeight="1" x14ac:dyDescent="0.2">
      <c r="B44" s="951"/>
      <c r="C44" s="956"/>
      <c r="D44" s="957"/>
      <c r="E44" s="958"/>
      <c r="F44" s="189"/>
      <c r="G44" s="858"/>
      <c r="H44" s="863"/>
      <c r="I44" s="861"/>
      <c r="J44" s="861"/>
      <c r="K44" s="862"/>
      <c r="L44" s="867"/>
      <c r="M44" s="868"/>
      <c r="N44" s="868"/>
      <c r="O44" s="869"/>
      <c r="P44" s="911" t="s">
        <v>226</v>
      </c>
      <c r="Q44" s="912"/>
      <c r="R44" s="913"/>
      <c r="S44" s="190" t="str">
        <f>IF(S43="","",VLOOKUP(S43,'シフト記号表（勤務時間帯）'!$C$6:$K$35,9,FALSE))</f>
        <v/>
      </c>
      <c r="T44" s="191" t="str">
        <f>IF(T43="","",VLOOKUP(T43,'シフト記号表（勤務時間帯）'!$C$6:$K$35,9,FALSE))</f>
        <v/>
      </c>
      <c r="U44" s="191" t="str">
        <f>IF(U43="","",VLOOKUP(U43,'シフト記号表（勤務時間帯）'!$C$6:$K$35,9,FALSE))</f>
        <v/>
      </c>
      <c r="V44" s="191" t="str">
        <f>IF(V43="","",VLOOKUP(V43,'シフト記号表（勤務時間帯）'!$C$6:$K$35,9,FALSE))</f>
        <v/>
      </c>
      <c r="W44" s="191" t="str">
        <f>IF(W43="","",VLOOKUP(W43,'シフト記号表（勤務時間帯）'!$C$6:$K$35,9,FALSE))</f>
        <v/>
      </c>
      <c r="X44" s="191" t="str">
        <f>IF(X43="","",VLOOKUP(X43,'シフト記号表（勤務時間帯）'!$C$6:$K$35,9,FALSE))</f>
        <v/>
      </c>
      <c r="Y44" s="192" t="str">
        <f>IF(Y43="","",VLOOKUP(Y43,'シフト記号表（勤務時間帯）'!$C$6:$K$35,9,FALSE))</f>
        <v/>
      </c>
      <c r="Z44" s="190" t="str">
        <f>IF(Z43="","",VLOOKUP(Z43,'シフト記号表（勤務時間帯）'!$C$6:$K$35,9,FALSE))</f>
        <v/>
      </c>
      <c r="AA44" s="191" t="str">
        <f>IF(AA43="","",VLOOKUP(AA43,'シフト記号表（勤務時間帯）'!$C$6:$K$35,9,FALSE))</f>
        <v/>
      </c>
      <c r="AB44" s="191" t="str">
        <f>IF(AB43="","",VLOOKUP(AB43,'シフト記号表（勤務時間帯）'!$C$6:$K$35,9,FALSE))</f>
        <v/>
      </c>
      <c r="AC44" s="191" t="str">
        <f>IF(AC43="","",VLOOKUP(AC43,'シフト記号表（勤務時間帯）'!$C$6:$K$35,9,FALSE))</f>
        <v/>
      </c>
      <c r="AD44" s="191" t="str">
        <f>IF(AD43="","",VLOOKUP(AD43,'シフト記号表（勤務時間帯）'!$C$6:$K$35,9,FALSE))</f>
        <v/>
      </c>
      <c r="AE44" s="191" t="str">
        <f>IF(AE43="","",VLOOKUP(AE43,'シフト記号表（勤務時間帯）'!$C$6:$K$35,9,FALSE))</f>
        <v/>
      </c>
      <c r="AF44" s="192" t="str">
        <f>IF(AF43="","",VLOOKUP(AF43,'シフト記号表（勤務時間帯）'!$C$6:$K$35,9,FALSE))</f>
        <v/>
      </c>
      <c r="AG44" s="190" t="str">
        <f>IF(AG43="","",VLOOKUP(AG43,'シフト記号表（勤務時間帯）'!$C$6:$K$35,9,FALSE))</f>
        <v/>
      </c>
      <c r="AH44" s="191" t="str">
        <f>IF(AH43="","",VLOOKUP(AH43,'シフト記号表（勤務時間帯）'!$C$6:$K$35,9,FALSE))</f>
        <v/>
      </c>
      <c r="AI44" s="191" t="str">
        <f>IF(AI43="","",VLOOKUP(AI43,'シフト記号表（勤務時間帯）'!$C$6:$K$35,9,FALSE))</f>
        <v/>
      </c>
      <c r="AJ44" s="191" t="str">
        <f>IF(AJ43="","",VLOOKUP(AJ43,'シフト記号表（勤務時間帯）'!$C$6:$K$35,9,FALSE))</f>
        <v/>
      </c>
      <c r="AK44" s="191" t="str">
        <f>IF(AK43="","",VLOOKUP(AK43,'シフト記号表（勤務時間帯）'!$C$6:$K$35,9,FALSE))</f>
        <v/>
      </c>
      <c r="AL44" s="191" t="str">
        <f>IF(AL43="","",VLOOKUP(AL43,'シフト記号表（勤務時間帯）'!$C$6:$K$35,9,FALSE))</f>
        <v/>
      </c>
      <c r="AM44" s="192" t="str">
        <f>IF(AM43="","",VLOOKUP(AM43,'シフト記号表（勤務時間帯）'!$C$6:$K$35,9,FALSE))</f>
        <v/>
      </c>
      <c r="AN44" s="190" t="str">
        <f>IF(AN43="","",VLOOKUP(AN43,'シフト記号表（勤務時間帯）'!$C$6:$K$35,9,FALSE))</f>
        <v/>
      </c>
      <c r="AO44" s="191" t="str">
        <f>IF(AO43="","",VLOOKUP(AO43,'シフト記号表（勤務時間帯）'!$C$6:$K$35,9,FALSE))</f>
        <v/>
      </c>
      <c r="AP44" s="191" t="str">
        <f>IF(AP43="","",VLOOKUP(AP43,'シフト記号表（勤務時間帯）'!$C$6:$K$35,9,FALSE))</f>
        <v/>
      </c>
      <c r="AQ44" s="191" t="str">
        <f>IF(AQ43="","",VLOOKUP(AQ43,'シフト記号表（勤務時間帯）'!$C$6:$K$35,9,FALSE))</f>
        <v/>
      </c>
      <c r="AR44" s="191" t="str">
        <f>IF(AR43="","",VLOOKUP(AR43,'シフト記号表（勤務時間帯）'!$C$6:$K$35,9,FALSE))</f>
        <v/>
      </c>
      <c r="AS44" s="191" t="str">
        <f>IF(AS43="","",VLOOKUP(AS43,'シフト記号表（勤務時間帯）'!$C$6:$K$35,9,FALSE))</f>
        <v/>
      </c>
      <c r="AT44" s="192" t="str">
        <f>IF(AT43="","",VLOOKUP(AT43,'シフト記号表（勤務時間帯）'!$C$6:$K$35,9,FALSE))</f>
        <v/>
      </c>
      <c r="AU44" s="190" t="str">
        <f>IF(AU43="","",VLOOKUP(AU43,'シフト記号表（勤務時間帯）'!$C$6:$K$35,9,FALSE))</f>
        <v/>
      </c>
      <c r="AV44" s="191" t="str">
        <f>IF(AV43="","",VLOOKUP(AV43,'シフト記号表（勤務時間帯）'!$C$6:$K$35,9,FALSE))</f>
        <v/>
      </c>
      <c r="AW44" s="191" t="str">
        <f>IF(AW43="","",VLOOKUP(AW43,'シフト記号表（勤務時間帯）'!$C$6:$K$35,9,FALSE))</f>
        <v/>
      </c>
      <c r="AX44" s="914">
        <f>IF($BB$3="４週",SUM(S44:AT44),IF($BB$3="暦月",SUM(S44:AW44),""))</f>
        <v>0</v>
      </c>
      <c r="AY44" s="915"/>
      <c r="AZ44" s="916">
        <f>IF($BB$3="４週",AX44/4,IF($BB$3="暦月",'通所型サービス（1枚版）'!AX44/('通所型サービス（1枚版）'!$BB$8/7),""))</f>
        <v>0</v>
      </c>
      <c r="BA44" s="917"/>
      <c r="BB44" s="942"/>
      <c r="BC44" s="943"/>
      <c r="BD44" s="943"/>
      <c r="BE44" s="943"/>
      <c r="BF44" s="944"/>
    </row>
    <row r="45" spans="2:58" ht="20.25" customHeight="1" x14ac:dyDescent="0.2">
      <c r="B45" s="951"/>
      <c r="C45" s="959"/>
      <c r="D45" s="960"/>
      <c r="E45" s="961"/>
      <c r="F45" s="189">
        <f>C43</f>
        <v>0</v>
      </c>
      <c r="G45" s="859"/>
      <c r="H45" s="863"/>
      <c r="I45" s="861"/>
      <c r="J45" s="861"/>
      <c r="K45" s="862"/>
      <c r="L45" s="870"/>
      <c r="M45" s="871"/>
      <c r="N45" s="871"/>
      <c r="O45" s="872"/>
      <c r="P45" s="948" t="s">
        <v>227</v>
      </c>
      <c r="Q45" s="949"/>
      <c r="R45" s="950"/>
      <c r="S45" s="194" t="str">
        <f>IF(S43="","",VLOOKUP(S43,'シフト記号表（勤務時間帯）'!$C$6:$U$35,19,FALSE))</f>
        <v/>
      </c>
      <c r="T45" s="195" t="str">
        <f>IF(T43="","",VLOOKUP(T43,'シフト記号表（勤務時間帯）'!$C$6:$U$35,19,FALSE))</f>
        <v/>
      </c>
      <c r="U45" s="195" t="str">
        <f>IF(U43="","",VLOOKUP(U43,'シフト記号表（勤務時間帯）'!$C$6:$U$35,19,FALSE))</f>
        <v/>
      </c>
      <c r="V45" s="195" t="str">
        <f>IF(V43="","",VLOOKUP(V43,'シフト記号表（勤務時間帯）'!$C$6:$U$35,19,FALSE))</f>
        <v/>
      </c>
      <c r="W45" s="195" t="str">
        <f>IF(W43="","",VLOOKUP(W43,'シフト記号表（勤務時間帯）'!$C$6:$U$35,19,FALSE))</f>
        <v/>
      </c>
      <c r="X45" s="195" t="str">
        <f>IF(X43="","",VLOOKUP(X43,'シフト記号表（勤務時間帯）'!$C$6:$U$35,19,FALSE))</f>
        <v/>
      </c>
      <c r="Y45" s="196" t="str">
        <f>IF(Y43="","",VLOOKUP(Y43,'シフト記号表（勤務時間帯）'!$C$6:$U$35,19,FALSE))</f>
        <v/>
      </c>
      <c r="Z45" s="194" t="str">
        <f>IF(Z43="","",VLOOKUP(Z43,'シフト記号表（勤務時間帯）'!$C$6:$U$35,19,FALSE))</f>
        <v/>
      </c>
      <c r="AA45" s="195" t="str">
        <f>IF(AA43="","",VLOOKUP(AA43,'シフト記号表（勤務時間帯）'!$C$6:$U$35,19,FALSE))</f>
        <v/>
      </c>
      <c r="AB45" s="195" t="str">
        <f>IF(AB43="","",VLOOKUP(AB43,'シフト記号表（勤務時間帯）'!$C$6:$U$35,19,FALSE))</f>
        <v/>
      </c>
      <c r="AC45" s="195" t="str">
        <f>IF(AC43="","",VLOOKUP(AC43,'シフト記号表（勤務時間帯）'!$C$6:$U$35,19,FALSE))</f>
        <v/>
      </c>
      <c r="AD45" s="195" t="str">
        <f>IF(AD43="","",VLOOKUP(AD43,'シフト記号表（勤務時間帯）'!$C$6:$U$35,19,FALSE))</f>
        <v/>
      </c>
      <c r="AE45" s="195" t="str">
        <f>IF(AE43="","",VLOOKUP(AE43,'シフト記号表（勤務時間帯）'!$C$6:$U$35,19,FALSE))</f>
        <v/>
      </c>
      <c r="AF45" s="196" t="str">
        <f>IF(AF43="","",VLOOKUP(AF43,'シフト記号表（勤務時間帯）'!$C$6:$U$35,19,FALSE))</f>
        <v/>
      </c>
      <c r="AG45" s="194" t="str">
        <f>IF(AG43="","",VLOOKUP(AG43,'シフト記号表（勤務時間帯）'!$C$6:$U$35,19,FALSE))</f>
        <v/>
      </c>
      <c r="AH45" s="195" t="str">
        <f>IF(AH43="","",VLOOKUP(AH43,'シフト記号表（勤務時間帯）'!$C$6:$U$35,19,FALSE))</f>
        <v/>
      </c>
      <c r="AI45" s="195" t="str">
        <f>IF(AI43="","",VLOOKUP(AI43,'シフト記号表（勤務時間帯）'!$C$6:$U$35,19,FALSE))</f>
        <v/>
      </c>
      <c r="AJ45" s="195" t="str">
        <f>IF(AJ43="","",VLOOKUP(AJ43,'シフト記号表（勤務時間帯）'!$C$6:$U$35,19,FALSE))</f>
        <v/>
      </c>
      <c r="AK45" s="195" t="str">
        <f>IF(AK43="","",VLOOKUP(AK43,'シフト記号表（勤務時間帯）'!$C$6:$U$35,19,FALSE))</f>
        <v/>
      </c>
      <c r="AL45" s="195" t="str">
        <f>IF(AL43="","",VLOOKUP(AL43,'シフト記号表（勤務時間帯）'!$C$6:$U$35,19,FALSE))</f>
        <v/>
      </c>
      <c r="AM45" s="196" t="str">
        <f>IF(AM43="","",VLOOKUP(AM43,'シフト記号表（勤務時間帯）'!$C$6:$U$35,19,FALSE))</f>
        <v/>
      </c>
      <c r="AN45" s="194" t="str">
        <f>IF(AN43="","",VLOOKUP(AN43,'シフト記号表（勤務時間帯）'!$C$6:$U$35,19,FALSE))</f>
        <v/>
      </c>
      <c r="AO45" s="195" t="str">
        <f>IF(AO43="","",VLOOKUP(AO43,'シフト記号表（勤務時間帯）'!$C$6:$U$35,19,FALSE))</f>
        <v/>
      </c>
      <c r="AP45" s="195" t="str">
        <f>IF(AP43="","",VLOOKUP(AP43,'シフト記号表（勤務時間帯）'!$C$6:$U$35,19,FALSE))</f>
        <v/>
      </c>
      <c r="AQ45" s="195" t="str">
        <f>IF(AQ43="","",VLOOKUP(AQ43,'シフト記号表（勤務時間帯）'!$C$6:$U$35,19,FALSE))</f>
        <v/>
      </c>
      <c r="AR45" s="195" t="str">
        <f>IF(AR43="","",VLOOKUP(AR43,'シフト記号表（勤務時間帯）'!$C$6:$U$35,19,FALSE))</f>
        <v/>
      </c>
      <c r="AS45" s="195" t="str">
        <f>IF(AS43="","",VLOOKUP(AS43,'シフト記号表（勤務時間帯）'!$C$6:$U$35,19,FALSE))</f>
        <v/>
      </c>
      <c r="AT45" s="196" t="str">
        <f>IF(AT43="","",VLOOKUP(AT43,'シフト記号表（勤務時間帯）'!$C$6:$U$35,19,FALSE))</f>
        <v/>
      </c>
      <c r="AU45" s="194" t="str">
        <f>IF(AU43="","",VLOOKUP(AU43,'シフト記号表（勤務時間帯）'!$C$6:$U$35,19,FALSE))</f>
        <v/>
      </c>
      <c r="AV45" s="195" t="str">
        <f>IF(AV43="","",VLOOKUP(AV43,'シフト記号表（勤務時間帯）'!$C$6:$U$35,19,FALSE))</f>
        <v/>
      </c>
      <c r="AW45" s="195" t="str">
        <f>IF(AW43="","",VLOOKUP(AW43,'シフト記号表（勤務時間帯）'!$C$6:$U$35,19,FALSE))</f>
        <v/>
      </c>
      <c r="AX45" s="921">
        <f>IF($BB$3="４週",SUM(S45:AT45),IF($BB$3="暦月",SUM(S45:AW45),""))</f>
        <v>0</v>
      </c>
      <c r="AY45" s="922"/>
      <c r="AZ45" s="923">
        <f>IF($BB$3="４週",AX45/4,IF($BB$3="暦月",'通所型サービス（1枚版）'!AX45/('通所型サービス（1枚版）'!$BB$8/7),""))</f>
        <v>0</v>
      </c>
      <c r="BA45" s="924"/>
      <c r="BB45" s="945"/>
      <c r="BC45" s="946"/>
      <c r="BD45" s="946"/>
      <c r="BE45" s="946"/>
      <c r="BF45" s="947"/>
    </row>
    <row r="46" spans="2:58" ht="20.25" customHeight="1" x14ac:dyDescent="0.2">
      <c r="B46" s="951">
        <f>B43+1</f>
        <v>9</v>
      </c>
      <c r="C46" s="953"/>
      <c r="D46" s="954"/>
      <c r="E46" s="955"/>
      <c r="F46" s="197"/>
      <c r="G46" s="857"/>
      <c r="H46" s="860"/>
      <c r="I46" s="861"/>
      <c r="J46" s="861"/>
      <c r="K46" s="862"/>
      <c r="L46" s="864"/>
      <c r="M46" s="865"/>
      <c r="N46" s="865"/>
      <c r="O46" s="866"/>
      <c r="P46" s="873" t="s">
        <v>225</v>
      </c>
      <c r="Q46" s="874"/>
      <c r="R46" s="875"/>
      <c r="S46" s="186"/>
      <c r="T46" s="187"/>
      <c r="U46" s="187"/>
      <c r="V46" s="187"/>
      <c r="W46" s="187"/>
      <c r="X46" s="187"/>
      <c r="Y46" s="188"/>
      <c r="Z46" s="186"/>
      <c r="AA46" s="187"/>
      <c r="AB46" s="187"/>
      <c r="AC46" s="187"/>
      <c r="AD46" s="187"/>
      <c r="AE46" s="187"/>
      <c r="AF46" s="188"/>
      <c r="AG46" s="186"/>
      <c r="AH46" s="187"/>
      <c r="AI46" s="187"/>
      <c r="AJ46" s="187"/>
      <c r="AK46" s="187"/>
      <c r="AL46" s="187"/>
      <c r="AM46" s="188"/>
      <c r="AN46" s="186"/>
      <c r="AO46" s="187"/>
      <c r="AP46" s="187"/>
      <c r="AQ46" s="187"/>
      <c r="AR46" s="187"/>
      <c r="AS46" s="187"/>
      <c r="AT46" s="188"/>
      <c r="AU46" s="186"/>
      <c r="AV46" s="187"/>
      <c r="AW46" s="187"/>
      <c r="AX46" s="902"/>
      <c r="AY46" s="903"/>
      <c r="AZ46" s="904"/>
      <c r="BA46" s="905"/>
      <c r="BB46" s="939"/>
      <c r="BC46" s="940"/>
      <c r="BD46" s="940"/>
      <c r="BE46" s="940"/>
      <c r="BF46" s="941"/>
    </row>
    <row r="47" spans="2:58" ht="20.25" customHeight="1" x14ac:dyDescent="0.2">
      <c r="B47" s="951"/>
      <c r="C47" s="956"/>
      <c r="D47" s="957"/>
      <c r="E47" s="958"/>
      <c r="F47" s="189"/>
      <c r="G47" s="858"/>
      <c r="H47" s="863"/>
      <c r="I47" s="861"/>
      <c r="J47" s="861"/>
      <c r="K47" s="862"/>
      <c r="L47" s="867"/>
      <c r="M47" s="868"/>
      <c r="N47" s="868"/>
      <c r="O47" s="869"/>
      <c r="P47" s="911" t="s">
        <v>226</v>
      </c>
      <c r="Q47" s="912"/>
      <c r="R47" s="913"/>
      <c r="S47" s="190" t="str">
        <f>IF(S46="","",VLOOKUP(S46,'シフト記号表（勤務時間帯）'!$C$6:$K$35,9,FALSE))</f>
        <v/>
      </c>
      <c r="T47" s="191" t="str">
        <f>IF(T46="","",VLOOKUP(T46,'シフト記号表（勤務時間帯）'!$C$6:$K$35,9,FALSE))</f>
        <v/>
      </c>
      <c r="U47" s="191" t="str">
        <f>IF(U46="","",VLOOKUP(U46,'シフト記号表（勤務時間帯）'!$C$6:$K$35,9,FALSE))</f>
        <v/>
      </c>
      <c r="V47" s="191" t="str">
        <f>IF(V46="","",VLOOKUP(V46,'シフト記号表（勤務時間帯）'!$C$6:$K$35,9,FALSE))</f>
        <v/>
      </c>
      <c r="W47" s="191" t="str">
        <f>IF(W46="","",VLOOKUP(W46,'シフト記号表（勤務時間帯）'!$C$6:$K$35,9,FALSE))</f>
        <v/>
      </c>
      <c r="X47" s="191" t="str">
        <f>IF(X46="","",VLOOKUP(X46,'シフト記号表（勤務時間帯）'!$C$6:$K$35,9,FALSE))</f>
        <v/>
      </c>
      <c r="Y47" s="192" t="str">
        <f>IF(Y46="","",VLOOKUP(Y46,'シフト記号表（勤務時間帯）'!$C$6:$K$35,9,FALSE))</f>
        <v/>
      </c>
      <c r="Z47" s="190" t="str">
        <f>IF(Z46="","",VLOOKUP(Z46,'シフト記号表（勤務時間帯）'!$C$6:$K$35,9,FALSE))</f>
        <v/>
      </c>
      <c r="AA47" s="191" t="str">
        <f>IF(AA46="","",VLOOKUP(AA46,'シフト記号表（勤務時間帯）'!$C$6:$K$35,9,FALSE))</f>
        <v/>
      </c>
      <c r="AB47" s="191" t="str">
        <f>IF(AB46="","",VLOOKUP(AB46,'シフト記号表（勤務時間帯）'!$C$6:$K$35,9,FALSE))</f>
        <v/>
      </c>
      <c r="AC47" s="191" t="str">
        <f>IF(AC46="","",VLOOKUP(AC46,'シフト記号表（勤務時間帯）'!$C$6:$K$35,9,FALSE))</f>
        <v/>
      </c>
      <c r="AD47" s="191" t="str">
        <f>IF(AD46="","",VLOOKUP(AD46,'シフト記号表（勤務時間帯）'!$C$6:$K$35,9,FALSE))</f>
        <v/>
      </c>
      <c r="AE47" s="191" t="str">
        <f>IF(AE46="","",VLOOKUP(AE46,'シフト記号表（勤務時間帯）'!$C$6:$K$35,9,FALSE))</f>
        <v/>
      </c>
      <c r="AF47" s="192" t="str">
        <f>IF(AF46="","",VLOOKUP(AF46,'シフト記号表（勤務時間帯）'!$C$6:$K$35,9,FALSE))</f>
        <v/>
      </c>
      <c r="AG47" s="190" t="str">
        <f>IF(AG46="","",VLOOKUP(AG46,'シフト記号表（勤務時間帯）'!$C$6:$K$35,9,FALSE))</f>
        <v/>
      </c>
      <c r="AH47" s="191" t="str">
        <f>IF(AH46="","",VLOOKUP(AH46,'シフト記号表（勤務時間帯）'!$C$6:$K$35,9,FALSE))</f>
        <v/>
      </c>
      <c r="AI47" s="191" t="str">
        <f>IF(AI46="","",VLOOKUP(AI46,'シフト記号表（勤務時間帯）'!$C$6:$K$35,9,FALSE))</f>
        <v/>
      </c>
      <c r="AJ47" s="191" t="str">
        <f>IF(AJ46="","",VLOOKUP(AJ46,'シフト記号表（勤務時間帯）'!$C$6:$K$35,9,FALSE))</f>
        <v/>
      </c>
      <c r="AK47" s="191" t="str">
        <f>IF(AK46="","",VLOOKUP(AK46,'シフト記号表（勤務時間帯）'!$C$6:$K$35,9,FALSE))</f>
        <v/>
      </c>
      <c r="AL47" s="191" t="str">
        <f>IF(AL46="","",VLOOKUP(AL46,'シフト記号表（勤務時間帯）'!$C$6:$K$35,9,FALSE))</f>
        <v/>
      </c>
      <c r="AM47" s="192" t="str">
        <f>IF(AM46="","",VLOOKUP(AM46,'シフト記号表（勤務時間帯）'!$C$6:$K$35,9,FALSE))</f>
        <v/>
      </c>
      <c r="AN47" s="190" t="str">
        <f>IF(AN46="","",VLOOKUP(AN46,'シフト記号表（勤務時間帯）'!$C$6:$K$35,9,FALSE))</f>
        <v/>
      </c>
      <c r="AO47" s="191" t="str">
        <f>IF(AO46="","",VLOOKUP(AO46,'シフト記号表（勤務時間帯）'!$C$6:$K$35,9,FALSE))</f>
        <v/>
      </c>
      <c r="AP47" s="191" t="str">
        <f>IF(AP46="","",VLOOKUP(AP46,'シフト記号表（勤務時間帯）'!$C$6:$K$35,9,FALSE))</f>
        <v/>
      </c>
      <c r="AQ47" s="191" t="str">
        <f>IF(AQ46="","",VLOOKUP(AQ46,'シフト記号表（勤務時間帯）'!$C$6:$K$35,9,FALSE))</f>
        <v/>
      </c>
      <c r="AR47" s="191" t="str">
        <f>IF(AR46="","",VLOOKUP(AR46,'シフト記号表（勤務時間帯）'!$C$6:$K$35,9,FALSE))</f>
        <v/>
      </c>
      <c r="AS47" s="191" t="str">
        <f>IF(AS46="","",VLOOKUP(AS46,'シフト記号表（勤務時間帯）'!$C$6:$K$35,9,FALSE))</f>
        <v/>
      </c>
      <c r="AT47" s="192" t="str">
        <f>IF(AT46="","",VLOOKUP(AT46,'シフト記号表（勤務時間帯）'!$C$6:$K$35,9,FALSE))</f>
        <v/>
      </c>
      <c r="AU47" s="190" t="str">
        <f>IF(AU46="","",VLOOKUP(AU46,'シフト記号表（勤務時間帯）'!$C$6:$K$35,9,FALSE))</f>
        <v/>
      </c>
      <c r="AV47" s="191" t="str">
        <f>IF(AV46="","",VLOOKUP(AV46,'シフト記号表（勤務時間帯）'!$C$6:$K$35,9,FALSE))</f>
        <v/>
      </c>
      <c r="AW47" s="191" t="str">
        <f>IF(AW46="","",VLOOKUP(AW46,'シフト記号表（勤務時間帯）'!$C$6:$K$35,9,FALSE))</f>
        <v/>
      </c>
      <c r="AX47" s="914">
        <f>IF($BB$3="４週",SUM(S47:AT47),IF($BB$3="暦月",SUM(S47:AW47),""))</f>
        <v>0</v>
      </c>
      <c r="AY47" s="915"/>
      <c r="AZ47" s="916">
        <f>IF($BB$3="４週",AX47/4,IF($BB$3="暦月",'通所型サービス（1枚版）'!AX47/('通所型サービス（1枚版）'!$BB$8/7),""))</f>
        <v>0</v>
      </c>
      <c r="BA47" s="917"/>
      <c r="BB47" s="942"/>
      <c r="BC47" s="943"/>
      <c r="BD47" s="943"/>
      <c r="BE47" s="943"/>
      <c r="BF47" s="944"/>
    </row>
    <row r="48" spans="2:58" ht="20.25" customHeight="1" x14ac:dyDescent="0.2">
      <c r="B48" s="951"/>
      <c r="C48" s="959"/>
      <c r="D48" s="960"/>
      <c r="E48" s="961"/>
      <c r="F48" s="189">
        <f>C46</f>
        <v>0</v>
      </c>
      <c r="G48" s="859"/>
      <c r="H48" s="863"/>
      <c r="I48" s="861"/>
      <c r="J48" s="861"/>
      <c r="K48" s="862"/>
      <c r="L48" s="870"/>
      <c r="M48" s="871"/>
      <c r="N48" s="871"/>
      <c r="O48" s="872"/>
      <c r="P48" s="948" t="s">
        <v>227</v>
      </c>
      <c r="Q48" s="949"/>
      <c r="R48" s="950"/>
      <c r="S48" s="194" t="str">
        <f>IF(S46="","",VLOOKUP(S46,'シフト記号表（勤務時間帯）'!$C$6:$U$35,19,FALSE))</f>
        <v/>
      </c>
      <c r="T48" s="195" t="str">
        <f>IF(T46="","",VLOOKUP(T46,'シフト記号表（勤務時間帯）'!$C$6:$U$35,19,FALSE))</f>
        <v/>
      </c>
      <c r="U48" s="195" t="str">
        <f>IF(U46="","",VLOOKUP(U46,'シフト記号表（勤務時間帯）'!$C$6:$U$35,19,FALSE))</f>
        <v/>
      </c>
      <c r="V48" s="195" t="str">
        <f>IF(V46="","",VLOOKUP(V46,'シフト記号表（勤務時間帯）'!$C$6:$U$35,19,FALSE))</f>
        <v/>
      </c>
      <c r="W48" s="195" t="str">
        <f>IF(W46="","",VLOOKUP(W46,'シフト記号表（勤務時間帯）'!$C$6:$U$35,19,FALSE))</f>
        <v/>
      </c>
      <c r="X48" s="195" t="str">
        <f>IF(X46="","",VLOOKUP(X46,'シフト記号表（勤務時間帯）'!$C$6:$U$35,19,FALSE))</f>
        <v/>
      </c>
      <c r="Y48" s="196" t="str">
        <f>IF(Y46="","",VLOOKUP(Y46,'シフト記号表（勤務時間帯）'!$C$6:$U$35,19,FALSE))</f>
        <v/>
      </c>
      <c r="Z48" s="194" t="str">
        <f>IF(Z46="","",VLOOKUP(Z46,'シフト記号表（勤務時間帯）'!$C$6:$U$35,19,FALSE))</f>
        <v/>
      </c>
      <c r="AA48" s="195" t="str">
        <f>IF(AA46="","",VLOOKUP(AA46,'シフト記号表（勤務時間帯）'!$C$6:$U$35,19,FALSE))</f>
        <v/>
      </c>
      <c r="AB48" s="195" t="str">
        <f>IF(AB46="","",VLOOKUP(AB46,'シフト記号表（勤務時間帯）'!$C$6:$U$35,19,FALSE))</f>
        <v/>
      </c>
      <c r="AC48" s="195" t="str">
        <f>IF(AC46="","",VLOOKUP(AC46,'シフト記号表（勤務時間帯）'!$C$6:$U$35,19,FALSE))</f>
        <v/>
      </c>
      <c r="AD48" s="195" t="str">
        <f>IF(AD46="","",VLOOKUP(AD46,'シフト記号表（勤務時間帯）'!$C$6:$U$35,19,FALSE))</f>
        <v/>
      </c>
      <c r="AE48" s="195" t="str">
        <f>IF(AE46="","",VLOOKUP(AE46,'シフト記号表（勤務時間帯）'!$C$6:$U$35,19,FALSE))</f>
        <v/>
      </c>
      <c r="AF48" s="196" t="str">
        <f>IF(AF46="","",VLOOKUP(AF46,'シフト記号表（勤務時間帯）'!$C$6:$U$35,19,FALSE))</f>
        <v/>
      </c>
      <c r="AG48" s="194" t="str">
        <f>IF(AG46="","",VLOOKUP(AG46,'シフト記号表（勤務時間帯）'!$C$6:$U$35,19,FALSE))</f>
        <v/>
      </c>
      <c r="AH48" s="195" t="str">
        <f>IF(AH46="","",VLOOKUP(AH46,'シフト記号表（勤務時間帯）'!$C$6:$U$35,19,FALSE))</f>
        <v/>
      </c>
      <c r="AI48" s="195" t="str">
        <f>IF(AI46="","",VLOOKUP(AI46,'シフト記号表（勤務時間帯）'!$C$6:$U$35,19,FALSE))</f>
        <v/>
      </c>
      <c r="AJ48" s="195" t="str">
        <f>IF(AJ46="","",VLOOKUP(AJ46,'シフト記号表（勤務時間帯）'!$C$6:$U$35,19,FALSE))</f>
        <v/>
      </c>
      <c r="AK48" s="195" t="str">
        <f>IF(AK46="","",VLOOKUP(AK46,'シフト記号表（勤務時間帯）'!$C$6:$U$35,19,FALSE))</f>
        <v/>
      </c>
      <c r="AL48" s="195" t="str">
        <f>IF(AL46="","",VLOOKUP(AL46,'シフト記号表（勤務時間帯）'!$C$6:$U$35,19,FALSE))</f>
        <v/>
      </c>
      <c r="AM48" s="196" t="str">
        <f>IF(AM46="","",VLOOKUP(AM46,'シフト記号表（勤務時間帯）'!$C$6:$U$35,19,FALSE))</f>
        <v/>
      </c>
      <c r="AN48" s="194" t="str">
        <f>IF(AN46="","",VLOOKUP(AN46,'シフト記号表（勤務時間帯）'!$C$6:$U$35,19,FALSE))</f>
        <v/>
      </c>
      <c r="AO48" s="195" t="str">
        <f>IF(AO46="","",VLOOKUP(AO46,'シフト記号表（勤務時間帯）'!$C$6:$U$35,19,FALSE))</f>
        <v/>
      </c>
      <c r="AP48" s="195" t="str">
        <f>IF(AP46="","",VLOOKUP(AP46,'シフト記号表（勤務時間帯）'!$C$6:$U$35,19,FALSE))</f>
        <v/>
      </c>
      <c r="AQ48" s="195" t="str">
        <f>IF(AQ46="","",VLOOKUP(AQ46,'シフト記号表（勤務時間帯）'!$C$6:$U$35,19,FALSE))</f>
        <v/>
      </c>
      <c r="AR48" s="195" t="str">
        <f>IF(AR46="","",VLOOKUP(AR46,'シフト記号表（勤務時間帯）'!$C$6:$U$35,19,FALSE))</f>
        <v/>
      </c>
      <c r="AS48" s="195" t="str">
        <f>IF(AS46="","",VLOOKUP(AS46,'シフト記号表（勤務時間帯）'!$C$6:$U$35,19,FALSE))</f>
        <v/>
      </c>
      <c r="AT48" s="196" t="str">
        <f>IF(AT46="","",VLOOKUP(AT46,'シフト記号表（勤務時間帯）'!$C$6:$U$35,19,FALSE))</f>
        <v/>
      </c>
      <c r="AU48" s="194" t="str">
        <f>IF(AU46="","",VLOOKUP(AU46,'シフト記号表（勤務時間帯）'!$C$6:$U$35,19,FALSE))</f>
        <v/>
      </c>
      <c r="AV48" s="195" t="str">
        <f>IF(AV46="","",VLOOKUP(AV46,'シフト記号表（勤務時間帯）'!$C$6:$U$35,19,FALSE))</f>
        <v/>
      </c>
      <c r="AW48" s="195" t="str">
        <f>IF(AW46="","",VLOOKUP(AW46,'シフト記号表（勤務時間帯）'!$C$6:$U$35,19,FALSE))</f>
        <v/>
      </c>
      <c r="AX48" s="921">
        <f>IF($BB$3="４週",SUM(S48:AT48),IF($BB$3="暦月",SUM(S48:AW48),""))</f>
        <v>0</v>
      </c>
      <c r="AY48" s="922"/>
      <c r="AZ48" s="923">
        <f>IF($BB$3="４週",AX48/4,IF($BB$3="暦月",'通所型サービス（1枚版）'!AX48/('通所型サービス（1枚版）'!$BB$8/7),""))</f>
        <v>0</v>
      </c>
      <c r="BA48" s="924"/>
      <c r="BB48" s="945"/>
      <c r="BC48" s="946"/>
      <c r="BD48" s="946"/>
      <c r="BE48" s="946"/>
      <c r="BF48" s="947"/>
    </row>
    <row r="49" spans="2:58" ht="20.25" customHeight="1" x14ac:dyDescent="0.2">
      <c r="B49" s="951">
        <f>B46+1</f>
        <v>10</v>
      </c>
      <c r="C49" s="953"/>
      <c r="D49" s="954"/>
      <c r="E49" s="955"/>
      <c r="F49" s="197"/>
      <c r="G49" s="857"/>
      <c r="H49" s="860"/>
      <c r="I49" s="861"/>
      <c r="J49" s="861"/>
      <c r="K49" s="862"/>
      <c r="L49" s="864"/>
      <c r="M49" s="865"/>
      <c r="N49" s="865"/>
      <c r="O49" s="866"/>
      <c r="P49" s="873" t="s">
        <v>225</v>
      </c>
      <c r="Q49" s="874"/>
      <c r="R49" s="875"/>
      <c r="S49" s="186"/>
      <c r="T49" s="187"/>
      <c r="U49" s="187"/>
      <c r="V49" s="187"/>
      <c r="W49" s="187"/>
      <c r="X49" s="187"/>
      <c r="Y49" s="188"/>
      <c r="Z49" s="186"/>
      <c r="AA49" s="187"/>
      <c r="AB49" s="187"/>
      <c r="AC49" s="187"/>
      <c r="AD49" s="187"/>
      <c r="AE49" s="187"/>
      <c r="AF49" s="188"/>
      <c r="AG49" s="186"/>
      <c r="AH49" s="187"/>
      <c r="AI49" s="187"/>
      <c r="AJ49" s="187"/>
      <c r="AK49" s="187"/>
      <c r="AL49" s="187"/>
      <c r="AM49" s="188"/>
      <c r="AN49" s="186"/>
      <c r="AO49" s="187"/>
      <c r="AP49" s="187"/>
      <c r="AQ49" s="187"/>
      <c r="AR49" s="187"/>
      <c r="AS49" s="187"/>
      <c r="AT49" s="188"/>
      <c r="AU49" s="186"/>
      <c r="AV49" s="187"/>
      <c r="AW49" s="187"/>
      <c r="AX49" s="902"/>
      <c r="AY49" s="903"/>
      <c r="AZ49" s="904"/>
      <c r="BA49" s="905"/>
      <c r="BB49" s="939"/>
      <c r="BC49" s="940"/>
      <c r="BD49" s="940"/>
      <c r="BE49" s="940"/>
      <c r="BF49" s="941"/>
    </row>
    <row r="50" spans="2:58" ht="20.25" customHeight="1" x14ac:dyDescent="0.2">
      <c r="B50" s="951"/>
      <c r="C50" s="956"/>
      <c r="D50" s="957"/>
      <c r="E50" s="958"/>
      <c r="F50" s="189"/>
      <c r="G50" s="858"/>
      <c r="H50" s="863"/>
      <c r="I50" s="861"/>
      <c r="J50" s="861"/>
      <c r="K50" s="862"/>
      <c r="L50" s="867"/>
      <c r="M50" s="868"/>
      <c r="N50" s="868"/>
      <c r="O50" s="869"/>
      <c r="P50" s="911" t="s">
        <v>226</v>
      </c>
      <c r="Q50" s="912"/>
      <c r="R50" s="913"/>
      <c r="S50" s="190" t="str">
        <f>IF(S49="","",VLOOKUP(S49,'シフト記号表（勤務時間帯）'!$C$6:$K$35,9,FALSE))</f>
        <v/>
      </c>
      <c r="T50" s="191" t="str">
        <f>IF(T49="","",VLOOKUP(T49,'シフト記号表（勤務時間帯）'!$C$6:$K$35,9,FALSE))</f>
        <v/>
      </c>
      <c r="U50" s="191" t="str">
        <f>IF(U49="","",VLOOKUP(U49,'シフト記号表（勤務時間帯）'!$C$6:$K$35,9,FALSE))</f>
        <v/>
      </c>
      <c r="V50" s="191" t="str">
        <f>IF(V49="","",VLOOKUP(V49,'シフト記号表（勤務時間帯）'!$C$6:$K$35,9,FALSE))</f>
        <v/>
      </c>
      <c r="W50" s="191" t="str">
        <f>IF(W49="","",VLOOKUP(W49,'シフト記号表（勤務時間帯）'!$C$6:$K$35,9,FALSE))</f>
        <v/>
      </c>
      <c r="X50" s="191" t="str">
        <f>IF(X49="","",VLOOKUP(X49,'シフト記号表（勤務時間帯）'!$C$6:$K$35,9,FALSE))</f>
        <v/>
      </c>
      <c r="Y50" s="192" t="str">
        <f>IF(Y49="","",VLOOKUP(Y49,'シフト記号表（勤務時間帯）'!$C$6:$K$35,9,FALSE))</f>
        <v/>
      </c>
      <c r="Z50" s="190" t="str">
        <f>IF(Z49="","",VLOOKUP(Z49,'シフト記号表（勤務時間帯）'!$C$6:$K$35,9,FALSE))</f>
        <v/>
      </c>
      <c r="AA50" s="191" t="str">
        <f>IF(AA49="","",VLOOKUP(AA49,'シフト記号表（勤務時間帯）'!$C$6:$K$35,9,FALSE))</f>
        <v/>
      </c>
      <c r="AB50" s="191" t="str">
        <f>IF(AB49="","",VLOOKUP(AB49,'シフト記号表（勤務時間帯）'!$C$6:$K$35,9,FALSE))</f>
        <v/>
      </c>
      <c r="AC50" s="191" t="str">
        <f>IF(AC49="","",VLOOKUP(AC49,'シフト記号表（勤務時間帯）'!$C$6:$K$35,9,FALSE))</f>
        <v/>
      </c>
      <c r="AD50" s="191" t="str">
        <f>IF(AD49="","",VLOOKUP(AD49,'シフト記号表（勤務時間帯）'!$C$6:$K$35,9,FALSE))</f>
        <v/>
      </c>
      <c r="AE50" s="191" t="str">
        <f>IF(AE49="","",VLOOKUP(AE49,'シフト記号表（勤務時間帯）'!$C$6:$K$35,9,FALSE))</f>
        <v/>
      </c>
      <c r="AF50" s="192" t="str">
        <f>IF(AF49="","",VLOOKUP(AF49,'シフト記号表（勤務時間帯）'!$C$6:$K$35,9,FALSE))</f>
        <v/>
      </c>
      <c r="AG50" s="190" t="str">
        <f>IF(AG49="","",VLOOKUP(AG49,'シフト記号表（勤務時間帯）'!$C$6:$K$35,9,FALSE))</f>
        <v/>
      </c>
      <c r="AH50" s="191" t="str">
        <f>IF(AH49="","",VLOOKUP(AH49,'シフト記号表（勤務時間帯）'!$C$6:$K$35,9,FALSE))</f>
        <v/>
      </c>
      <c r="AI50" s="191" t="str">
        <f>IF(AI49="","",VLOOKUP(AI49,'シフト記号表（勤務時間帯）'!$C$6:$K$35,9,FALSE))</f>
        <v/>
      </c>
      <c r="AJ50" s="191" t="str">
        <f>IF(AJ49="","",VLOOKUP(AJ49,'シフト記号表（勤務時間帯）'!$C$6:$K$35,9,FALSE))</f>
        <v/>
      </c>
      <c r="AK50" s="191" t="str">
        <f>IF(AK49="","",VLOOKUP(AK49,'シフト記号表（勤務時間帯）'!$C$6:$K$35,9,FALSE))</f>
        <v/>
      </c>
      <c r="AL50" s="191" t="str">
        <f>IF(AL49="","",VLOOKUP(AL49,'シフト記号表（勤務時間帯）'!$C$6:$K$35,9,FALSE))</f>
        <v/>
      </c>
      <c r="AM50" s="192" t="str">
        <f>IF(AM49="","",VLOOKUP(AM49,'シフト記号表（勤務時間帯）'!$C$6:$K$35,9,FALSE))</f>
        <v/>
      </c>
      <c r="AN50" s="190" t="str">
        <f>IF(AN49="","",VLOOKUP(AN49,'シフト記号表（勤務時間帯）'!$C$6:$K$35,9,FALSE))</f>
        <v/>
      </c>
      <c r="AO50" s="191" t="str">
        <f>IF(AO49="","",VLOOKUP(AO49,'シフト記号表（勤務時間帯）'!$C$6:$K$35,9,FALSE))</f>
        <v/>
      </c>
      <c r="AP50" s="191" t="str">
        <f>IF(AP49="","",VLOOKUP(AP49,'シフト記号表（勤務時間帯）'!$C$6:$K$35,9,FALSE))</f>
        <v/>
      </c>
      <c r="AQ50" s="191" t="str">
        <f>IF(AQ49="","",VLOOKUP(AQ49,'シフト記号表（勤務時間帯）'!$C$6:$K$35,9,FALSE))</f>
        <v/>
      </c>
      <c r="AR50" s="191" t="str">
        <f>IF(AR49="","",VLOOKUP(AR49,'シフト記号表（勤務時間帯）'!$C$6:$K$35,9,FALSE))</f>
        <v/>
      </c>
      <c r="AS50" s="191" t="str">
        <f>IF(AS49="","",VLOOKUP(AS49,'シフト記号表（勤務時間帯）'!$C$6:$K$35,9,FALSE))</f>
        <v/>
      </c>
      <c r="AT50" s="192" t="str">
        <f>IF(AT49="","",VLOOKUP(AT49,'シフト記号表（勤務時間帯）'!$C$6:$K$35,9,FALSE))</f>
        <v/>
      </c>
      <c r="AU50" s="190" t="str">
        <f>IF(AU49="","",VLOOKUP(AU49,'シフト記号表（勤務時間帯）'!$C$6:$K$35,9,FALSE))</f>
        <v/>
      </c>
      <c r="AV50" s="191" t="str">
        <f>IF(AV49="","",VLOOKUP(AV49,'シフト記号表（勤務時間帯）'!$C$6:$K$35,9,FALSE))</f>
        <v/>
      </c>
      <c r="AW50" s="191" t="str">
        <f>IF(AW49="","",VLOOKUP(AW49,'シフト記号表（勤務時間帯）'!$C$6:$K$35,9,FALSE))</f>
        <v/>
      </c>
      <c r="AX50" s="914">
        <f>IF($BB$3="４週",SUM(S50:AT50),IF($BB$3="暦月",SUM(S50:AW50),""))</f>
        <v>0</v>
      </c>
      <c r="AY50" s="915"/>
      <c r="AZ50" s="916">
        <f>IF($BB$3="４週",AX50/4,IF($BB$3="暦月",'通所型サービス（1枚版）'!AX50/('通所型サービス（1枚版）'!$BB$8/7),""))</f>
        <v>0</v>
      </c>
      <c r="BA50" s="917"/>
      <c r="BB50" s="942"/>
      <c r="BC50" s="943"/>
      <c r="BD50" s="943"/>
      <c r="BE50" s="943"/>
      <c r="BF50" s="944"/>
    </row>
    <row r="51" spans="2:58" ht="20.25" customHeight="1" x14ac:dyDescent="0.2">
      <c r="B51" s="951"/>
      <c r="C51" s="959"/>
      <c r="D51" s="960"/>
      <c r="E51" s="961"/>
      <c r="F51" s="189">
        <f>C49</f>
        <v>0</v>
      </c>
      <c r="G51" s="859"/>
      <c r="H51" s="863"/>
      <c r="I51" s="861"/>
      <c r="J51" s="861"/>
      <c r="K51" s="862"/>
      <c r="L51" s="870"/>
      <c r="M51" s="871"/>
      <c r="N51" s="871"/>
      <c r="O51" s="872"/>
      <c r="P51" s="948" t="s">
        <v>227</v>
      </c>
      <c r="Q51" s="949"/>
      <c r="R51" s="950"/>
      <c r="S51" s="194" t="str">
        <f>IF(S49="","",VLOOKUP(S49,'シフト記号表（勤務時間帯）'!$C$6:$U$35,19,FALSE))</f>
        <v/>
      </c>
      <c r="T51" s="195" t="str">
        <f>IF(T49="","",VLOOKUP(T49,'シフト記号表（勤務時間帯）'!$C$6:$U$35,19,FALSE))</f>
        <v/>
      </c>
      <c r="U51" s="195" t="str">
        <f>IF(U49="","",VLOOKUP(U49,'シフト記号表（勤務時間帯）'!$C$6:$U$35,19,FALSE))</f>
        <v/>
      </c>
      <c r="V51" s="195" t="str">
        <f>IF(V49="","",VLOOKUP(V49,'シフト記号表（勤務時間帯）'!$C$6:$U$35,19,FALSE))</f>
        <v/>
      </c>
      <c r="W51" s="195" t="str">
        <f>IF(W49="","",VLOOKUP(W49,'シフト記号表（勤務時間帯）'!$C$6:$U$35,19,FALSE))</f>
        <v/>
      </c>
      <c r="X51" s="195" t="str">
        <f>IF(X49="","",VLOOKUP(X49,'シフト記号表（勤務時間帯）'!$C$6:$U$35,19,FALSE))</f>
        <v/>
      </c>
      <c r="Y51" s="196" t="str">
        <f>IF(Y49="","",VLOOKUP(Y49,'シフト記号表（勤務時間帯）'!$C$6:$U$35,19,FALSE))</f>
        <v/>
      </c>
      <c r="Z51" s="194" t="str">
        <f>IF(Z49="","",VLOOKUP(Z49,'シフト記号表（勤務時間帯）'!$C$6:$U$35,19,FALSE))</f>
        <v/>
      </c>
      <c r="AA51" s="195" t="str">
        <f>IF(AA49="","",VLOOKUP(AA49,'シフト記号表（勤務時間帯）'!$C$6:$U$35,19,FALSE))</f>
        <v/>
      </c>
      <c r="AB51" s="195" t="str">
        <f>IF(AB49="","",VLOOKUP(AB49,'シフト記号表（勤務時間帯）'!$C$6:$U$35,19,FALSE))</f>
        <v/>
      </c>
      <c r="AC51" s="195" t="str">
        <f>IF(AC49="","",VLOOKUP(AC49,'シフト記号表（勤務時間帯）'!$C$6:$U$35,19,FALSE))</f>
        <v/>
      </c>
      <c r="AD51" s="195" t="str">
        <f>IF(AD49="","",VLOOKUP(AD49,'シフト記号表（勤務時間帯）'!$C$6:$U$35,19,FALSE))</f>
        <v/>
      </c>
      <c r="AE51" s="195" t="str">
        <f>IF(AE49="","",VLOOKUP(AE49,'シフト記号表（勤務時間帯）'!$C$6:$U$35,19,FALSE))</f>
        <v/>
      </c>
      <c r="AF51" s="196" t="str">
        <f>IF(AF49="","",VLOOKUP(AF49,'シフト記号表（勤務時間帯）'!$C$6:$U$35,19,FALSE))</f>
        <v/>
      </c>
      <c r="AG51" s="194" t="str">
        <f>IF(AG49="","",VLOOKUP(AG49,'シフト記号表（勤務時間帯）'!$C$6:$U$35,19,FALSE))</f>
        <v/>
      </c>
      <c r="AH51" s="195" t="str">
        <f>IF(AH49="","",VLOOKUP(AH49,'シフト記号表（勤務時間帯）'!$C$6:$U$35,19,FALSE))</f>
        <v/>
      </c>
      <c r="AI51" s="195" t="str">
        <f>IF(AI49="","",VLOOKUP(AI49,'シフト記号表（勤務時間帯）'!$C$6:$U$35,19,FALSE))</f>
        <v/>
      </c>
      <c r="AJ51" s="195" t="str">
        <f>IF(AJ49="","",VLOOKUP(AJ49,'シフト記号表（勤務時間帯）'!$C$6:$U$35,19,FALSE))</f>
        <v/>
      </c>
      <c r="AK51" s="195" t="str">
        <f>IF(AK49="","",VLOOKUP(AK49,'シフト記号表（勤務時間帯）'!$C$6:$U$35,19,FALSE))</f>
        <v/>
      </c>
      <c r="AL51" s="195" t="str">
        <f>IF(AL49="","",VLOOKUP(AL49,'シフト記号表（勤務時間帯）'!$C$6:$U$35,19,FALSE))</f>
        <v/>
      </c>
      <c r="AM51" s="196" t="str">
        <f>IF(AM49="","",VLOOKUP(AM49,'シフト記号表（勤務時間帯）'!$C$6:$U$35,19,FALSE))</f>
        <v/>
      </c>
      <c r="AN51" s="194" t="str">
        <f>IF(AN49="","",VLOOKUP(AN49,'シフト記号表（勤務時間帯）'!$C$6:$U$35,19,FALSE))</f>
        <v/>
      </c>
      <c r="AO51" s="195" t="str">
        <f>IF(AO49="","",VLOOKUP(AO49,'シフト記号表（勤務時間帯）'!$C$6:$U$35,19,FALSE))</f>
        <v/>
      </c>
      <c r="AP51" s="195" t="str">
        <f>IF(AP49="","",VLOOKUP(AP49,'シフト記号表（勤務時間帯）'!$C$6:$U$35,19,FALSE))</f>
        <v/>
      </c>
      <c r="AQ51" s="195" t="str">
        <f>IF(AQ49="","",VLOOKUP(AQ49,'シフト記号表（勤務時間帯）'!$C$6:$U$35,19,FALSE))</f>
        <v/>
      </c>
      <c r="AR51" s="195" t="str">
        <f>IF(AR49="","",VLOOKUP(AR49,'シフト記号表（勤務時間帯）'!$C$6:$U$35,19,FALSE))</f>
        <v/>
      </c>
      <c r="AS51" s="195" t="str">
        <f>IF(AS49="","",VLOOKUP(AS49,'シフト記号表（勤務時間帯）'!$C$6:$U$35,19,FALSE))</f>
        <v/>
      </c>
      <c r="AT51" s="196" t="str">
        <f>IF(AT49="","",VLOOKUP(AT49,'シフト記号表（勤務時間帯）'!$C$6:$U$35,19,FALSE))</f>
        <v/>
      </c>
      <c r="AU51" s="194" t="str">
        <f>IF(AU49="","",VLOOKUP(AU49,'シフト記号表（勤務時間帯）'!$C$6:$U$35,19,FALSE))</f>
        <v/>
      </c>
      <c r="AV51" s="195" t="str">
        <f>IF(AV49="","",VLOOKUP(AV49,'シフト記号表（勤務時間帯）'!$C$6:$U$35,19,FALSE))</f>
        <v/>
      </c>
      <c r="AW51" s="195" t="str">
        <f>IF(AW49="","",VLOOKUP(AW49,'シフト記号表（勤務時間帯）'!$C$6:$U$35,19,FALSE))</f>
        <v/>
      </c>
      <c r="AX51" s="921">
        <f>IF($BB$3="４週",SUM(S51:AT51),IF($BB$3="暦月",SUM(S51:AW51),""))</f>
        <v>0</v>
      </c>
      <c r="AY51" s="922"/>
      <c r="AZ51" s="923">
        <f>IF($BB$3="４週",AX51/4,IF($BB$3="暦月",'通所型サービス（1枚版）'!AX51/('通所型サービス（1枚版）'!$BB$8/7),""))</f>
        <v>0</v>
      </c>
      <c r="BA51" s="924"/>
      <c r="BB51" s="945"/>
      <c r="BC51" s="946"/>
      <c r="BD51" s="946"/>
      <c r="BE51" s="946"/>
      <c r="BF51" s="947"/>
    </row>
    <row r="52" spans="2:58" ht="20.25" customHeight="1" x14ac:dyDescent="0.2">
      <c r="B52" s="951">
        <f>B49+1</f>
        <v>11</v>
      </c>
      <c r="C52" s="953"/>
      <c r="D52" s="954"/>
      <c r="E52" s="955"/>
      <c r="F52" s="197"/>
      <c r="G52" s="857"/>
      <c r="H52" s="860"/>
      <c r="I52" s="861"/>
      <c r="J52" s="861"/>
      <c r="K52" s="862"/>
      <c r="L52" s="864"/>
      <c r="M52" s="865"/>
      <c r="N52" s="865"/>
      <c r="O52" s="866"/>
      <c r="P52" s="873" t="s">
        <v>225</v>
      </c>
      <c r="Q52" s="874"/>
      <c r="R52" s="875"/>
      <c r="S52" s="186"/>
      <c r="T52" s="187"/>
      <c r="U52" s="187"/>
      <c r="V52" s="187"/>
      <c r="W52" s="187"/>
      <c r="X52" s="187"/>
      <c r="Y52" s="188"/>
      <c r="Z52" s="186"/>
      <c r="AA52" s="187"/>
      <c r="AB52" s="187"/>
      <c r="AC52" s="187"/>
      <c r="AD52" s="187"/>
      <c r="AE52" s="187"/>
      <c r="AF52" s="188"/>
      <c r="AG52" s="186"/>
      <c r="AH52" s="187"/>
      <c r="AI52" s="187"/>
      <c r="AJ52" s="187"/>
      <c r="AK52" s="187"/>
      <c r="AL52" s="187"/>
      <c r="AM52" s="188"/>
      <c r="AN52" s="186"/>
      <c r="AO52" s="187"/>
      <c r="AP52" s="187"/>
      <c r="AQ52" s="187"/>
      <c r="AR52" s="187"/>
      <c r="AS52" s="187"/>
      <c r="AT52" s="188"/>
      <c r="AU52" s="186"/>
      <c r="AV52" s="187"/>
      <c r="AW52" s="187"/>
      <c r="AX52" s="902"/>
      <c r="AY52" s="903"/>
      <c r="AZ52" s="904"/>
      <c r="BA52" s="905"/>
      <c r="BB52" s="939"/>
      <c r="BC52" s="940"/>
      <c r="BD52" s="940"/>
      <c r="BE52" s="940"/>
      <c r="BF52" s="941"/>
    </row>
    <row r="53" spans="2:58" ht="20.25" customHeight="1" x14ac:dyDescent="0.2">
      <c r="B53" s="951"/>
      <c r="C53" s="956"/>
      <c r="D53" s="957"/>
      <c r="E53" s="958"/>
      <c r="F53" s="189"/>
      <c r="G53" s="858"/>
      <c r="H53" s="863"/>
      <c r="I53" s="861"/>
      <c r="J53" s="861"/>
      <c r="K53" s="862"/>
      <c r="L53" s="867"/>
      <c r="M53" s="868"/>
      <c r="N53" s="868"/>
      <c r="O53" s="869"/>
      <c r="P53" s="911" t="s">
        <v>226</v>
      </c>
      <c r="Q53" s="912"/>
      <c r="R53" s="913"/>
      <c r="S53" s="190" t="str">
        <f>IF(S52="","",VLOOKUP(S52,'シフト記号表（勤務時間帯）'!$C$6:$K$35,9,FALSE))</f>
        <v/>
      </c>
      <c r="T53" s="191" t="str">
        <f>IF(T52="","",VLOOKUP(T52,'シフト記号表（勤務時間帯）'!$C$6:$K$35,9,FALSE))</f>
        <v/>
      </c>
      <c r="U53" s="191" t="str">
        <f>IF(U52="","",VLOOKUP(U52,'シフト記号表（勤務時間帯）'!$C$6:$K$35,9,FALSE))</f>
        <v/>
      </c>
      <c r="V53" s="191" t="str">
        <f>IF(V52="","",VLOOKUP(V52,'シフト記号表（勤務時間帯）'!$C$6:$K$35,9,FALSE))</f>
        <v/>
      </c>
      <c r="W53" s="191" t="str">
        <f>IF(W52="","",VLOOKUP(W52,'シフト記号表（勤務時間帯）'!$C$6:$K$35,9,FALSE))</f>
        <v/>
      </c>
      <c r="X53" s="191" t="str">
        <f>IF(X52="","",VLOOKUP(X52,'シフト記号表（勤務時間帯）'!$C$6:$K$35,9,FALSE))</f>
        <v/>
      </c>
      <c r="Y53" s="192" t="str">
        <f>IF(Y52="","",VLOOKUP(Y52,'シフト記号表（勤務時間帯）'!$C$6:$K$35,9,FALSE))</f>
        <v/>
      </c>
      <c r="Z53" s="190" t="str">
        <f>IF(Z52="","",VLOOKUP(Z52,'シフト記号表（勤務時間帯）'!$C$6:$K$35,9,FALSE))</f>
        <v/>
      </c>
      <c r="AA53" s="191" t="str">
        <f>IF(AA52="","",VLOOKUP(AA52,'シフト記号表（勤務時間帯）'!$C$6:$K$35,9,FALSE))</f>
        <v/>
      </c>
      <c r="AB53" s="191" t="str">
        <f>IF(AB52="","",VLOOKUP(AB52,'シフト記号表（勤務時間帯）'!$C$6:$K$35,9,FALSE))</f>
        <v/>
      </c>
      <c r="AC53" s="191" t="str">
        <f>IF(AC52="","",VLOOKUP(AC52,'シフト記号表（勤務時間帯）'!$C$6:$K$35,9,FALSE))</f>
        <v/>
      </c>
      <c r="AD53" s="191" t="str">
        <f>IF(AD52="","",VLOOKUP(AD52,'シフト記号表（勤務時間帯）'!$C$6:$K$35,9,FALSE))</f>
        <v/>
      </c>
      <c r="AE53" s="191" t="str">
        <f>IF(AE52="","",VLOOKUP(AE52,'シフト記号表（勤務時間帯）'!$C$6:$K$35,9,FALSE))</f>
        <v/>
      </c>
      <c r="AF53" s="192" t="str">
        <f>IF(AF52="","",VLOOKUP(AF52,'シフト記号表（勤務時間帯）'!$C$6:$K$35,9,FALSE))</f>
        <v/>
      </c>
      <c r="AG53" s="190" t="str">
        <f>IF(AG52="","",VLOOKUP(AG52,'シフト記号表（勤務時間帯）'!$C$6:$K$35,9,FALSE))</f>
        <v/>
      </c>
      <c r="AH53" s="191" t="str">
        <f>IF(AH52="","",VLOOKUP(AH52,'シフト記号表（勤務時間帯）'!$C$6:$K$35,9,FALSE))</f>
        <v/>
      </c>
      <c r="AI53" s="191" t="str">
        <f>IF(AI52="","",VLOOKUP(AI52,'シフト記号表（勤務時間帯）'!$C$6:$K$35,9,FALSE))</f>
        <v/>
      </c>
      <c r="AJ53" s="191" t="str">
        <f>IF(AJ52="","",VLOOKUP(AJ52,'シフト記号表（勤務時間帯）'!$C$6:$K$35,9,FALSE))</f>
        <v/>
      </c>
      <c r="AK53" s="191" t="str">
        <f>IF(AK52="","",VLOOKUP(AK52,'シフト記号表（勤務時間帯）'!$C$6:$K$35,9,FALSE))</f>
        <v/>
      </c>
      <c r="AL53" s="191" t="str">
        <f>IF(AL52="","",VLOOKUP(AL52,'シフト記号表（勤務時間帯）'!$C$6:$K$35,9,FALSE))</f>
        <v/>
      </c>
      <c r="AM53" s="192" t="str">
        <f>IF(AM52="","",VLOOKUP(AM52,'シフト記号表（勤務時間帯）'!$C$6:$K$35,9,FALSE))</f>
        <v/>
      </c>
      <c r="AN53" s="190" t="str">
        <f>IF(AN52="","",VLOOKUP(AN52,'シフト記号表（勤務時間帯）'!$C$6:$K$35,9,FALSE))</f>
        <v/>
      </c>
      <c r="AO53" s="191" t="str">
        <f>IF(AO52="","",VLOOKUP(AO52,'シフト記号表（勤務時間帯）'!$C$6:$K$35,9,FALSE))</f>
        <v/>
      </c>
      <c r="AP53" s="191" t="str">
        <f>IF(AP52="","",VLOOKUP(AP52,'シフト記号表（勤務時間帯）'!$C$6:$K$35,9,FALSE))</f>
        <v/>
      </c>
      <c r="AQ53" s="191" t="str">
        <f>IF(AQ52="","",VLOOKUP(AQ52,'シフト記号表（勤務時間帯）'!$C$6:$K$35,9,FALSE))</f>
        <v/>
      </c>
      <c r="AR53" s="191" t="str">
        <f>IF(AR52="","",VLOOKUP(AR52,'シフト記号表（勤務時間帯）'!$C$6:$K$35,9,FALSE))</f>
        <v/>
      </c>
      <c r="AS53" s="191" t="str">
        <f>IF(AS52="","",VLOOKUP(AS52,'シフト記号表（勤務時間帯）'!$C$6:$K$35,9,FALSE))</f>
        <v/>
      </c>
      <c r="AT53" s="192" t="str">
        <f>IF(AT52="","",VLOOKUP(AT52,'シフト記号表（勤務時間帯）'!$C$6:$K$35,9,FALSE))</f>
        <v/>
      </c>
      <c r="AU53" s="190" t="str">
        <f>IF(AU52="","",VLOOKUP(AU52,'シフト記号表（勤務時間帯）'!$C$6:$K$35,9,FALSE))</f>
        <v/>
      </c>
      <c r="AV53" s="191" t="str">
        <f>IF(AV52="","",VLOOKUP(AV52,'シフト記号表（勤務時間帯）'!$C$6:$K$35,9,FALSE))</f>
        <v/>
      </c>
      <c r="AW53" s="191" t="str">
        <f>IF(AW52="","",VLOOKUP(AW52,'シフト記号表（勤務時間帯）'!$C$6:$K$35,9,FALSE))</f>
        <v/>
      </c>
      <c r="AX53" s="914">
        <f>IF($BB$3="４週",SUM(S53:AT53),IF($BB$3="暦月",SUM(S53:AW53),""))</f>
        <v>0</v>
      </c>
      <c r="AY53" s="915"/>
      <c r="AZ53" s="916">
        <f>IF($BB$3="４週",AX53/4,IF($BB$3="暦月",'通所型サービス（1枚版）'!AX53/('通所型サービス（1枚版）'!$BB$8/7),""))</f>
        <v>0</v>
      </c>
      <c r="BA53" s="917"/>
      <c r="BB53" s="942"/>
      <c r="BC53" s="943"/>
      <c r="BD53" s="943"/>
      <c r="BE53" s="943"/>
      <c r="BF53" s="944"/>
    </row>
    <row r="54" spans="2:58" ht="20.25" customHeight="1" x14ac:dyDescent="0.2">
      <c r="B54" s="951"/>
      <c r="C54" s="959"/>
      <c r="D54" s="960"/>
      <c r="E54" s="961"/>
      <c r="F54" s="189">
        <f>C52</f>
        <v>0</v>
      </c>
      <c r="G54" s="859"/>
      <c r="H54" s="863"/>
      <c r="I54" s="861"/>
      <c r="J54" s="861"/>
      <c r="K54" s="862"/>
      <c r="L54" s="870"/>
      <c r="M54" s="871"/>
      <c r="N54" s="871"/>
      <c r="O54" s="872"/>
      <c r="P54" s="948" t="s">
        <v>227</v>
      </c>
      <c r="Q54" s="949"/>
      <c r="R54" s="950"/>
      <c r="S54" s="194" t="str">
        <f>IF(S52="","",VLOOKUP(S52,'シフト記号表（勤務時間帯）'!$C$6:$U$35,19,FALSE))</f>
        <v/>
      </c>
      <c r="T54" s="195" t="str">
        <f>IF(T52="","",VLOOKUP(T52,'シフト記号表（勤務時間帯）'!$C$6:$U$35,19,FALSE))</f>
        <v/>
      </c>
      <c r="U54" s="195" t="str">
        <f>IF(U52="","",VLOOKUP(U52,'シフト記号表（勤務時間帯）'!$C$6:$U$35,19,FALSE))</f>
        <v/>
      </c>
      <c r="V54" s="195" t="str">
        <f>IF(V52="","",VLOOKUP(V52,'シフト記号表（勤務時間帯）'!$C$6:$U$35,19,FALSE))</f>
        <v/>
      </c>
      <c r="W54" s="195" t="str">
        <f>IF(W52="","",VLOOKUP(W52,'シフト記号表（勤務時間帯）'!$C$6:$U$35,19,FALSE))</f>
        <v/>
      </c>
      <c r="X54" s="195" t="str">
        <f>IF(X52="","",VLOOKUP(X52,'シフト記号表（勤務時間帯）'!$C$6:$U$35,19,FALSE))</f>
        <v/>
      </c>
      <c r="Y54" s="196" t="str">
        <f>IF(Y52="","",VLOOKUP(Y52,'シフト記号表（勤務時間帯）'!$C$6:$U$35,19,FALSE))</f>
        <v/>
      </c>
      <c r="Z54" s="194" t="str">
        <f>IF(Z52="","",VLOOKUP(Z52,'シフト記号表（勤務時間帯）'!$C$6:$U$35,19,FALSE))</f>
        <v/>
      </c>
      <c r="AA54" s="195" t="str">
        <f>IF(AA52="","",VLOOKUP(AA52,'シフト記号表（勤務時間帯）'!$C$6:$U$35,19,FALSE))</f>
        <v/>
      </c>
      <c r="AB54" s="195" t="str">
        <f>IF(AB52="","",VLOOKUP(AB52,'シフト記号表（勤務時間帯）'!$C$6:$U$35,19,FALSE))</f>
        <v/>
      </c>
      <c r="AC54" s="195" t="str">
        <f>IF(AC52="","",VLOOKUP(AC52,'シフト記号表（勤務時間帯）'!$C$6:$U$35,19,FALSE))</f>
        <v/>
      </c>
      <c r="AD54" s="195" t="str">
        <f>IF(AD52="","",VLOOKUP(AD52,'シフト記号表（勤務時間帯）'!$C$6:$U$35,19,FALSE))</f>
        <v/>
      </c>
      <c r="AE54" s="195" t="str">
        <f>IF(AE52="","",VLOOKUP(AE52,'シフト記号表（勤務時間帯）'!$C$6:$U$35,19,FALSE))</f>
        <v/>
      </c>
      <c r="AF54" s="196" t="str">
        <f>IF(AF52="","",VLOOKUP(AF52,'シフト記号表（勤務時間帯）'!$C$6:$U$35,19,FALSE))</f>
        <v/>
      </c>
      <c r="AG54" s="194" t="str">
        <f>IF(AG52="","",VLOOKUP(AG52,'シフト記号表（勤務時間帯）'!$C$6:$U$35,19,FALSE))</f>
        <v/>
      </c>
      <c r="AH54" s="195" t="str">
        <f>IF(AH52="","",VLOOKUP(AH52,'シフト記号表（勤務時間帯）'!$C$6:$U$35,19,FALSE))</f>
        <v/>
      </c>
      <c r="AI54" s="195" t="str">
        <f>IF(AI52="","",VLOOKUP(AI52,'シフト記号表（勤務時間帯）'!$C$6:$U$35,19,FALSE))</f>
        <v/>
      </c>
      <c r="AJ54" s="195" t="str">
        <f>IF(AJ52="","",VLOOKUP(AJ52,'シフト記号表（勤務時間帯）'!$C$6:$U$35,19,FALSE))</f>
        <v/>
      </c>
      <c r="AK54" s="195" t="str">
        <f>IF(AK52="","",VLOOKUP(AK52,'シフト記号表（勤務時間帯）'!$C$6:$U$35,19,FALSE))</f>
        <v/>
      </c>
      <c r="AL54" s="195" t="str">
        <f>IF(AL52="","",VLOOKUP(AL52,'シフト記号表（勤務時間帯）'!$C$6:$U$35,19,FALSE))</f>
        <v/>
      </c>
      <c r="AM54" s="196" t="str">
        <f>IF(AM52="","",VLOOKUP(AM52,'シフト記号表（勤務時間帯）'!$C$6:$U$35,19,FALSE))</f>
        <v/>
      </c>
      <c r="AN54" s="194" t="str">
        <f>IF(AN52="","",VLOOKUP(AN52,'シフト記号表（勤務時間帯）'!$C$6:$U$35,19,FALSE))</f>
        <v/>
      </c>
      <c r="AO54" s="195" t="str">
        <f>IF(AO52="","",VLOOKUP(AO52,'シフト記号表（勤務時間帯）'!$C$6:$U$35,19,FALSE))</f>
        <v/>
      </c>
      <c r="AP54" s="195" t="str">
        <f>IF(AP52="","",VLOOKUP(AP52,'シフト記号表（勤務時間帯）'!$C$6:$U$35,19,FALSE))</f>
        <v/>
      </c>
      <c r="AQ54" s="195" t="str">
        <f>IF(AQ52="","",VLOOKUP(AQ52,'シフト記号表（勤務時間帯）'!$C$6:$U$35,19,FALSE))</f>
        <v/>
      </c>
      <c r="AR54" s="195" t="str">
        <f>IF(AR52="","",VLOOKUP(AR52,'シフト記号表（勤務時間帯）'!$C$6:$U$35,19,FALSE))</f>
        <v/>
      </c>
      <c r="AS54" s="195" t="str">
        <f>IF(AS52="","",VLOOKUP(AS52,'シフト記号表（勤務時間帯）'!$C$6:$U$35,19,FALSE))</f>
        <v/>
      </c>
      <c r="AT54" s="196" t="str">
        <f>IF(AT52="","",VLOOKUP(AT52,'シフト記号表（勤務時間帯）'!$C$6:$U$35,19,FALSE))</f>
        <v/>
      </c>
      <c r="AU54" s="194" t="str">
        <f>IF(AU52="","",VLOOKUP(AU52,'シフト記号表（勤務時間帯）'!$C$6:$U$35,19,FALSE))</f>
        <v/>
      </c>
      <c r="AV54" s="195" t="str">
        <f>IF(AV52="","",VLOOKUP(AV52,'シフト記号表（勤務時間帯）'!$C$6:$U$35,19,FALSE))</f>
        <v/>
      </c>
      <c r="AW54" s="195" t="str">
        <f>IF(AW52="","",VLOOKUP(AW52,'シフト記号表（勤務時間帯）'!$C$6:$U$35,19,FALSE))</f>
        <v/>
      </c>
      <c r="AX54" s="921">
        <f>IF($BB$3="４週",SUM(S54:AT54),IF($BB$3="暦月",SUM(S54:AW54),""))</f>
        <v>0</v>
      </c>
      <c r="AY54" s="922"/>
      <c r="AZ54" s="923">
        <f>IF($BB$3="４週",AX54/4,IF($BB$3="暦月",'通所型サービス（1枚版）'!AX54/('通所型サービス（1枚版）'!$BB$8/7),""))</f>
        <v>0</v>
      </c>
      <c r="BA54" s="924"/>
      <c r="BB54" s="945"/>
      <c r="BC54" s="946"/>
      <c r="BD54" s="946"/>
      <c r="BE54" s="946"/>
      <c r="BF54" s="947"/>
    </row>
    <row r="55" spans="2:58" ht="20.25" customHeight="1" x14ac:dyDescent="0.2">
      <c r="B55" s="951">
        <f>B52+1</f>
        <v>12</v>
      </c>
      <c r="C55" s="953"/>
      <c r="D55" s="954"/>
      <c r="E55" s="955"/>
      <c r="F55" s="197"/>
      <c r="G55" s="857"/>
      <c r="H55" s="860"/>
      <c r="I55" s="861"/>
      <c r="J55" s="861"/>
      <c r="K55" s="862"/>
      <c r="L55" s="864"/>
      <c r="M55" s="865"/>
      <c r="N55" s="865"/>
      <c r="O55" s="866"/>
      <c r="P55" s="873" t="s">
        <v>225</v>
      </c>
      <c r="Q55" s="874"/>
      <c r="R55" s="875"/>
      <c r="S55" s="186"/>
      <c r="T55" s="187"/>
      <c r="U55" s="187"/>
      <c r="V55" s="187"/>
      <c r="W55" s="187"/>
      <c r="X55" s="187"/>
      <c r="Y55" s="188"/>
      <c r="Z55" s="186"/>
      <c r="AA55" s="187"/>
      <c r="AB55" s="187"/>
      <c r="AC55" s="187"/>
      <c r="AD55" s="187"/>
      <c r="AE55" s="187"/>
      <c r="AF55" s="188"/>
      <c r="AG55" s="186"/>
      <c r="AH55" s="187"/>
      <c r="AI55" s="187"/>
      <c r="AJ55" s="187"/>
      <c r="AK55" s="187"/>
      <c r="AL55" s="187"/>
      <c r="AM55" s="188"/>
      <c r="AN55" s="186"/>
      <c r="AO55" s="187"/>
      <c r="AP55" s="187"/>
      <c r="AQ55" s="187"/>
      <c r="AR55" s="187"/>
      <c r="AS55" s="187"/>
      <c r="AT55" s="188"/>
      <c r="AU55" s="186"/>
      <c r="AV55" s="187"/>
      <c r="AW55" s="187"/>
      <c r="AX55" s="902"/>
      <c r="AY55" s="903"/>
      <c r="AZ55" s="904"/>
      <c r="BA55" s="905"/>
      <c r="BB55" s="906"/>
      <c r="BC55" s="865"/>
      <c r="BD55" s="865"/>
      <c r="BE55" s="865"/>
      <c r="BF55" s="866"/>
    </row>
    <row r="56" spans="2:58" ht="20.25" customHeight="1" x14ac:dyDescent="0.2">
      <c r="B56" s="951"/>
      <c r="C56" s="956"/>
      <c r="D56" s="957"/>
      <c r="E56" s="958"/>
      <c r="F56" s="189"/>
      <c r="G56" s="858"/>
      <c r="H56" s="863"/>
      <c r="I56" s="861"/>
      <c r="J56" s="861"/>
      <c r="K56" s="862"/>
      <c r="L56" s="867"/>
      <c r="M56" s="868"/>
      <c r="N56" s="868"/>
      <c r="O56" s="869"/>
      <c r="P56" s="911" t="s">
        <v>226</v>
      </c>
      <c r="Q56" s="912"/>
      <c r="R56" s="913"/>
      <c r="S56" s="190" t="str">
        <f>IF(S55="","",VLOOKUP(S55,'シフト記号表（勤務時間帯）'!$C$6:$K$35,9,FALSE))</f>
        <v/>
      </c>
      <c r="T56" s="191" t="str">
        <f>IF(T55="","",VLOOKUP(T55,'シフト記号表（勤務時間帯）'!$C$6:$K$35,9,FALSE))</f>
        <v/>
      </c>
      <c r="U56" s="191" t="str">
        <f>IF(U55="","",VLOOKUP(U55,'シフト記号表（勤務時間帯）'!$C$6:$K$35,9,FALSE))</f>
        <v/>
      </c>
      <c r="V56" s="191" t="str">
        <f>IF(V55="","",VLOOKUP(V55,'シフト記号表（勤務時間帯）'!$C$6:$K$35,9,FALSE))</f>
        <v/>
      </c>
      <c r="W56" s="191" t="str">
        <f>IF(W55="","",VLOOKUP(W55,'シフト記号表（勤務時間帯）'!$C$6:$K$35,9,FALSE))</f>
        <v/>
      </c>
      <c r="X56" s="191" t="str">
        <f>IF(X55="","",VLOOKUP(X55,'シフト記号表（勤務時間帯）'!$C$6:$K$35,9,FALSE))</f>
        <v/>
      </c>
      <c r="Y56" s="192" t="str">
        <f>IF(Y55="","",VLOOKUP(Y55,'シフト記号表（勤務時間帯）'!$C$6:$K$35,9,FALSE))</f>
        <v/>
      </c>
      <c r="Z56" s="190" t="str">
        <f>IF(Z55="","",VLOOKUP(Z55,'シフト記号表（勤務時間帯）'!$C$6:$K$35,9,FALSE))</f>
        <v/>
      </c>
      <c r="AA56" s="191" t="str">
        <f>IF(AA55="","",VLOOKUP(AA55,'シフト記号表（勤務時間帯）'!$C$6:$K$35,9,FALSE))</f>
        <v/>
      </c>
      <c r="AB56" s="191" t="str">
        <f>IF(AB55="","",VLOOKUP(AB55,'シフト記号表（勤務時間帯）'!$C$6:$K$35,9,FALSE))</f>
        <v/>
      </c>
      <c r="AC56" s="191" t="str">
        <f>IF(AC55="","",VLOOKUP(AC55,'シフト記号表（勤務時間帯）'!$C$6:$K$35,9,FALSE))</f>
        <v/>
      </c>
      <c r="AD56" s="191" t="str">
        <f>IF(AD55="","",VLOOKUP(AD55,'シフト記号表（勤務時間帯）'!$C$6:$K$35,9,FALSE))</f>
        <v/>
      </c>
      <c r="AE56" s="191" t="str">
        <f>IF(AE55="","",VLOOKUP(AE55,'シフト記号表（勤務時間帯）'!$C$6:$K$35,9,FALSE))</f>
        <v/>
      </c>
      <c r="AF56" s="192" t="str">
        <f>IF(AF55="","",VLOOKUP(AF55,'シフト記号表（勤務時間帯）'!$C$6:$K$35,9,FALSE))</f>
        <v/>
      </c>
      <c r="AG56" s="190" t="str">
        <f>IF(AG55="","",VLOOKUP(AG55,'シフト記号表（勤務時間帯）'!$C$6:$K$35,9,FALSE))</f>
        <v/>
      </c>
      <c r="AH56" s="191" t="str">
        <f>IF(AH55="","",VLOOKUP(AH55,'シフト記号表（勤務時間帯）'!$C$6:$K$35,9,FALSE))</f>
        <v/>
      </c>
      <c r="AI56" s="191" t="str">
        <f>IF(AI55="","",VLOOKUP(AI55,'シフト記号表（勤務時間帯）'!$C$6:$K$35,9,FALSE))</f>
        <v/>
      </c>
      <c r="AJ56" s="191" t="str">
        <f>IF(AJ55="","",VLOOKUP(AJ55,'シフト記号表（勤務時間帯）'!$C$6:$K$35,9,FALSE))</f>
        <v/>
      </c>
      <c r="AK56" s="191" t="str">
        <f>IF(AK55="","",VLOOKUP(AK55,'シフト記号表（勤務時間帯）'!$C$6:$K$35,9,FALSE))</f>
        <v/>
      </c>
      <c r="AL56" s="191" t="str">
        <f>IF(AL55="","",VLOOKUP(AL55,'シフト記号表（勤務時間帯）'!$C$6:$K$35,9,FALSE))</f>
        <v/>
      </c>
      <c r="AM56" s="192" t="str">
        <f>IF(AM55="","",VLOOKUP(AM55,'シフト記号表（勤務時間帯）'!$C$6:$K$35,9,FALSE))</f>
        <v/>
      </c>
      <c r="AN56" s="190" t="str">
        <f>IF(AN55="","",VLOOKUP(AN55,'シフト記号表（勤務時間帯）'!$C$6:$K$35,9,FALSE))</f>
        <v/>
      </c>
      <c r="AO56" s="191" t="str">
        <f>IF(AO55="","",VLOOKUP(AO55,'シフト記号表（勤務時間帯）'!$C$6:$K$35,9,FALSE))</f>
        <v/>
      </c>
      <c r="AP56" s="191" t="str">
        <f>IF(AP55="","",VLOOKUP(AP55,'シフト記号表（勤務時間帯）'!$C$6:$K$35,9,FALSE))</f>
        <v/>
      </c>
      <c r="AQ56" s="191" t="str">
        <f>IF(AQ55="","",VLOOKUP(AQ55,'シフト記号表（勤務時間帯）'!$C$6:$K$35,9,FALSE))</f>
        <v/>
      </c>
      <c r="AR56" s="191" t="str">
        <f>IF(AR55="","",VLOOKUP(AR55,'シフト記号表（勤務時間帯）'!$C$6:$K$35,9,FALSE))</f>
        <v/>
      </c>
      <c r="AS56" s="191" t="str">
        <f>IF(AS55="","",VLOOKUP(AS55,'シフト記号表（勤務時間帯）'!$C$6:$K$35,9,FALSE))</f>
        <v/>
      </c>
      <c r="AT56" s="192" t="str">
        <f>IF(AT55="","",VLOOKUP(AT55,'シフト記号表（勤務時間帯）'!$C$6:$K$35,9,FALSE))</f>
        <v/>
      </c>
      <c r="AU56" s="190" t="str">
        <f>IF(AU55="","",VLOOKUP(AU55,'シフト記号表（勤務時間帯）'!$C$6:$K$35,9,FALSE))</f>
        <v/>
      </c>
      <c r="AV56" s="191" t="str">
        <f>IF(AV55="","",VLOOKUP(AV55,'シフト記号表（勤務時間帯）'!$C$6:$K$35,9,FALSE))</f>
        <v/>
      </c>
      <c r="AW56" s="191" t="str">
        <f>IF(AW55="","",VLOOKUP(AW55,'シフト記号表（勤務時間帯）'!$C$6:$K$35,9,FALSE))</f>
        <v/>
      </c>
      <c r="AX56" s="914">
        <f>IF($BB$3="４週",SUM(S56:AT56),IF($BB$3="暦月",SUM(S56:AW56),""))</f>
        <v>0</v>
      </c>
      <c r="AY56" s="915"/>
      <c r="AZ56" s="916">
        <f>IF($BB$3="４週",AX56/4,IF($BB$3="暦月",'通所型サービス（1枚版）'!AX56/('通所型サービス（1枚版）'!$BB$8/7),""))</f>
        <v>0</v>
      </c>
      <c r="BA56" s="917"/>
      <c r="BB56" s="907"/>
      <c r="BC56" s="868"/>
      <c r="BD56" s="868"/>
      <c r="BE56" s="868"/>
      <c r="BF56" s="869"/>
    </row>
    <row r="57" spans="2:58" ht="20.25" customHeight="1" x14ac:dyDescent="0.2">
      <c r="B57" s="951"/>
      <c r="C57" s="959"/>
      <c r="D57" s="960"/>
      <c r="E57" s="961"/>
      <c r="F57" s="189">
        <f>C55</f>
        <v>0</v>
      </c>
      <c r="G57" s="859"/>
      <c r="H57" s="863"/>
      <c r="I57" s="861"/>
      <c r="J57" s="861"/>
      <c r="K57" s="862"/>
      <c r="L57" s="870"/>
      <c r="M57" s="871"/>
      <c r="N57" s="871"/>
      <c r="O57" s="872"/>
      <c r="P57" s="948" t="s">
        <v>227</v>
      </c>
      <c r="Q57" s="949"/>
      <c r="R57" s="950"/>
      <c r="S57" s="194" t="str">
        <f>IF(S55="","",VLOOKUP(S55,'シフト記号表（勤務時間帯）'!$C$6:$U$35,19,FALSE))</f>
        <v/>
      </c>
      <c r="T57" s="195" t="str">
        <f>IF(T55="","",VLOOKUP(T55,'シフト記号表（勤務時間帯）'!$C$6:$U$35,19,FALSE))</f>
        <v/>
      </c>
      <c r="U57" s="195" t="str">
        <f>IF(U55="","",VLOOKUP(U55,'シフト記号表（勤務時間帯）'!$C$6:$U$35,19,FALSE))</f>
        <v/>
      </c>
      <c r="V57" s="195" t="str">
        <f>IF(V55="","",VLOOKUP(V55,'シフト記号表（勤務時間帯）'!$C$6:$U$35,19,FALSE))</f>
        <v/>
      </c>
      <c r="W57" s="195" t="str">
        <f>IF(W55="","",VLOOKUP(W55,'シフト記号表（勤務時間帯）'!$C$6:$U$35,19,FALSE))</f>
        <v/>
      </c>
      <c r="X57" s="195" t="str">
        <f>IF(X55="","",VLOOKUP(X55,'シフト記号表（勤務時間帯）'!$C$6:$U$35,19,FALSE))</f>
        <v/>
      </c>
      <c r="Y57" s="196" t="str">
        <f>IF(Y55="","",VLOOKUP(Y55,'シフト記号表（勤務時間帯）'!$C$6:$U$35,19,FALSE))</f>
        <v/>
      </c>
      <c r="Z57" s="194" t="str">
        <f>IF(Z55="","",VLOOKUP(Z55,'シフト記号表（勤務時間帯）'!$C$6:$U$35,19,FALSE))</f>
        <v/>
      </c>
      <c r="AA57" s="195" t="str">
        <f>IF(AA55="","",VLOOKUP(AA55,'シフト記号表（勤務時間帯）'!$C$6:$U$35,19,FALSE))</f>
        <v/>
      </c>
      <c r="AB57" s="195" t="str">
        <f>IF(AB55="","",VLOOKUP(AB55,'シフト記号表（勤務時間帯）'!$C$6:$U$35,19,FALSE))</f>
        <v/>
      </c>
      <c r="AC57" s="195" t="str">
        <f>IF(AC55="","",VLOOKUP(AC55,'シフト記号表（勤務時間帯）'!$C$6:$U$35,19,FALSE))</f>
        <v/>
      </c>
      <c r="AD57" s="195" t="str">
        <f>IF(AD55="","",VLOOKUP(AD55,'シフト記号表（勤務時間帯）'!$C$6:$U$35,19,FALSE))</f>
        <v/>
      </c>
      <c r="AE57" s="195" t="str">
        <f>IF(AE55="","",VLOOKUP(AE55,'シフト記号表（勤務時間帯）'!$C$6:$U$35,19,FALSE))</f>
        <v/>
      </c>
      <c r="AF57" s="196" t="str">
        <f>IF(AF55="","",VLOOKUP(AF55,'シフト記号表（勤務時間帯）'!$C$6:$U$35,19,FALSE))</f>
        <v/>
      </c>
      <c r="AG57" s="194" t="str">
        <f>IF(AG55="","",VLOOKUP(AG55,'シフト記号表（勤務時間帯）'!$C$6:$U$35,19,FALSE))</f>
        <v/>
      </c>
      <c r="AH57" s="195" t="str">
        <f>IF(AH55="","",VLOOKUP(AH55,'シフト記号表（勤務時間帯）'!$C$6:$U$35,19,FALSE))</f>
        <v/>
      </c>
      <c r="AI57" s="195" t="str">
        <f>IF(AI55="","",VLOOKUP(AI55,'シフト記号表（勤務時間帯）'!$C$6:$U$35,19,FALSE))</f>
        <v/>
      </c>
      <c r="AJ57" s="195" t="str">
        <f>IF(AJ55="","",VLOOKUP(AJ55,'シフト記号表（勤務時間帯）'!$C$6:$U$35,19,FALSE))</f>
        <v/>
      </c>
      <c r="AK57" s="195" t="str">
        <f>IF(AK55="","",VLOOKUP(AK55,'シフト記号表（勤務時間帯）'!$C$6:$U$35,19,FALSE))</f>
        <v/>
      </c>
      <c r="AL57" s="195" t="str">
        <f>IF(AL55="","",VLOOKUP(AL55,'シフト記号表（勤務時間帯）'!$C$6:$U$35,19,FALSE))</f>
        <v/>
      </c>
      <c r="AM57" s="196" t="str">
        <f>IF(AM55="","",VLOOKUP(AM55,'シフト記号表（勤務時間帯）'!$C$6:$U$35,19,FALSE))</f>
        <v/>
      </c>
      <c r="AN57" s="194" t="str">
        <f>IF(AN55="","",VLOOKUP(AN55,'シフト記号表（勤務時間帯）'!$C$6:$U$35,19,FALSE))</f>
        <v/>
      </c>
      <c r="AO57" s="195" t="str">
        <f>IF(AO55="","",VLOOKUP(AO55,'シフト記号表（勤務時間帯）'!$C$6:$U$35,19,FALSE))</f>
        <v/>
      </c>
      <c r="AP57" s="195" t="str">
        <f>IF(AP55="","",VLOOKUP(AP55,'シフト記号表（勤務時間帯）'!$C$6:$U$35,19,FALSE))</f>
        <v/>
      </c>
      <c r="AQ57" s="195" t="str">
        <f>IF(AQ55="","",VLOOKUP(AQ55,'シフト記号表（勤務時間帯）'!$C$6:$U$35,19,FALSE))</f>
        <v/>
      </c>
      <c r="AR57" s="195" t="str">
        <f>IF(AR55="","",VLOOKUP(AR55,'シフト記号表（勤務時間帯）'!$C$6:$U$35,19,FALSE))</f>
        <v/>
      </c>
      <c r="AS57" s="195" t="str">
        <f>IF(AS55="","",VLOOKUP(AS55,'シフト記号表（勤務時間帯）'!$C$6:$U$35,19,FALSE))</f>
        <v/>
      </c>
      <c r="AT57" s="196" t="str">
        <f>IF(AT55="","",VLOOKUP(AT55,'シフト記号表（勤務時間帯）'!$C$6:$U$35,19,FALSE))</f>
        <v/>
      </c>
      <c r="AU57" s="194" t="str">
        <f>IF(AU55="","",VLOOKUP(AU55,'シフト記号表（勤務時間帯）'!$C$6:$U$35,19,FALSE))</f>
        <v/>
      </c>
      <c r="AV57" s="195" t="str">
        <f>IF(AV55="","",VLOOKUP(AV55,'シフト記号表（勤務時間帯）'!$C$6:$U$35,19,FALSE))</f>
        <v/>
      </c>
      <c r="AW57" s="195" t="str">
        <f>IF(AW55="","",VLOOKUP(AW55,'シフト記号表（勤務時間帯）'!$C$6:$U$35,19,FALSE))</f>
        <v/>
      </c>
      <c r="AX57" s="921">
        <f>IF($BB$3="４週",SUM(S57:AT57),IF($BB$3="暦月",SUM(S57:AW57),""))</f>
        <v>0</v>
      </c>
      <c r="AY57" s="922"/>
      <c r="AZ57" s="923">
        <f>IF($BB$3="４週",AX57/4,IF($BB$3="暦月",'通所型サービス（1枚版）'!AX57/('通所型サービス（1枚版）'!$BB$8/7),""))</f>
        <v>0</v>
      </c>
      <c r="BA57" s="924"/>
      <c r="BB57" s="967"/>
      <c r="BC57" s="871"/>
      <c r="BD57" s="871"/>
      <c r="BE57" s="871"/>
      <c r="BF57" s="872"/>
    </row>
    <row r="58" spans="2:58" ht="20.25" customHeight="1" x14ac:dyDescent="0.2">
      <c r="B58" s="951">
        <f>B55+1</f>
        <v>13</v>
      </c>
      <c r="C58" s="953"/>
      <c r="D58" s="954"/>
      <c r="E58" s="955"/>
      <c r="F58" s="197"/>
      <c r="G58" s="857"/>
      <c r="H58" s="860"/>
      <c r="I58" s="861"/>
      <c r="J58" s="861"/>
      <c r="K58" s="862"/>
      <c r="L58" s="864"/>
      <c r="M58" s="865"/>
      <c r="N58" s="865"/>
      <c r="O58" s="866"/>
      <c r="P58" s="873" t="s">
        <v>225</v>
      </c>
      <c r="Q58" s="874"/>
      <c r="R58" s="875"/>
      <c r="S58" s="186"/>
      <c r="T58" s="187"/>
      <c r="U58" s="187"/>
      <c r="V58" s="187"/>
      <c r="W58" s="187"/>
      <c r="X58" s="187"/>
      <c r="Y58" s="188"/>
      <c r="Z58" s="186"/>
      <c r="AA58" s="187"/>
      <c r="AB58" s="187"/>
      <c r="AC58" s="187"/>
      <c r="AD58" s="187"/>
      <c r="AE58" s="187"/>
      <c r="AF58" s="188"/>
      <c r="AG58" s="186"/>
      <c r="AH58" s="187"/>
      <c r="AI58" s="187"/>
      <c r="AJ58" s="187"/>
      <c r="AK58" s="187"/>
      <c r="AL58" s="187"/>
      <c r="AM58" s="188"/>
      <c r="AN58" s="186"/>
      <c r="AO58" s="187"/>
      <c r="AP58" s="187"/>
      <c r="AQ58" s="187"/>
      <c r="AR58" s="187"/>
      <c r="AS58" s="187"/>
      <c r="AT58" s="188"/>
      <c r="AU58" s="186"/>
      <c r="AV58" s="187"/>
      <c r="AW58" s="187"/>
      <c r="AX58" s="902"/>
      <c r="AY58" s="903"/>
      <c r="AZ58" s="904"/>
      <c r="BA58" s="905"/>
      <c r="BB58" s="906"/>
      <c r="BC58" s="865"/>
      <c r="BD58" s="865"/>
      <c r="BE58" s="865"/>
      <c r="BF58" s="866"/>
    </row>
    <row r="59" spans="2:58" ht="20.25" customHeight="1" x14ac:dyDescent="0.2">
      <c r="B59" s="951"/>
      <c r="C59" s="956"/>
      <c r="D59" s="957"/>
      <c r="E59" s="958"/>
      <c r="F59" s="189"/>
      <c r="G59" s="858"/>
      <c r="H59" s="863"/>
      <c r="I59" s="861"/>
      <c r="J59" s="861"/>
      <c r="K59" s="862"/>
      <c r="L59" s="867"/>
      <c r="M59" s="868"/>
      <c r="N59" s="868"/>
      <c r="O59" s="869"/>
      <c r="P59" s="911" t="s">
        <v>226</v>
      </c>
      <c r="Q59" s="912"/>
      <c r="R59" s="913"/>
      <c r="S59" s="190" t="str">
        <f>IF(S58="","",VLOOKUP(S58,'シフト記号表（勤務時間帯）'!$C$6:$K$35,9,FALSE))</f>
        <v/>
      </c>
      <c r="T59" s="191" t="str">
        <f>IF(T58="","",VLOOKUP(T58,'シフト記号表（勤務時間帯）'!$C$6:$K$35,9,FALSE))</f>
        <v/>
      </c>
      <c r="U59" s="191" t="str">
        <f>IF(U58="","",VLOOKUP(U58,'シフト記号表（勤務時間帯）'!$C$6:$K$35,9,FALSE))</f>
        <v/>
      </c>
      <c r="V59" s="191" t="str">
        <f>IF(V58="","",VLOOKUP(V58,'シフト記号表（勤務時間帯）'!$C$6:$K$35,9,FALSE))</f>
        <v/>
      </c>
      <c r="W59" s="191" t="str">
        <f>IF(W58="","",VLOOKUP(W58,'シフト記号表（勤務時間帯）'!$C$6:$K$35,9,FALSE))</f>
        <v/>
      </c>
      <c r="X59" s="191" t="str">
        <f>IF(X58="","",VLOOKUP(X58,'シフト記号表（勤務時間帯）'!$C$6:$K$35,9,FALSE))</f>
        <v/>
      </c>
      <c r="Y59" s="192" t="str">
        <f>IF(Y58="","",VLOOKUP(Y58,'シフト記号表（勤務時間帯）'!$C$6:$K$35,9,FALSE))</f>
        <v/>
      </c>
      <c r="Z59" s="190" t="str">
        <f>IF(Z58="","",VLOOKUP(Z58,'シフト記号表（勤務時間帯）'!$C$6:$K$35,9,FALSE))</f>
        <v/>
      </c>
      <c r="AA59" s="191" t="str">
        <f>IF(AA58="","",VLOOKUP(AA58,'シフト記号表（勤務時間帯）'!$C$6:$K$35,9,FALSE))</f>
        <v/>
      </c>
      <c r="AB59" s="191" t="str">
        <f>IF(AB58="","",VLOOKUP(AB58,'シフト記号表（勤務時間帯）'!$C$6:$K$35,9,FALSE))</f>
        <v/>
      </c>
      <c r="AC59" s="191" t="str">
        <f>IF(AC58="","",VLOOKUP(AC58,'シフト記号表（勤務時間帯）'!$C$6:$K$35,9,FALSE))</f>
        <v/>
      </c>
      <c r="AD59" s="191" t="str">
        <f>IF(AD58="","",VLOOKUP(AD58,'シフト記号表（勤務時間帯）'!$C$6:$K$35,9,FALSE))</f>
        <v/>
      </c>
      <c r="AE59" s="191" t="str">
        <f>IF(AE58="","",VLOOKUP(AE58,'シフト記号表（勤務時間帯）'!$C$6:$K$35,9,FALSE))</f>
        <v/>
      </c>
      <c r="AF59" s="192" t="str">
        <f>IF(AF58="","",VLOOKUP(AF58,'シフト記号表（勤務時間帯）'!$C$6:$K$35,9,FALSE))</f>
        <v/>
      </c>
      <c r="AG59" s="190" t="str">
        <f>IF(AG58="","",VLOOKUP(AG58,'シフト記号表（勤務時間帯）'!$C$6:$K$35,9,FALSE))</f>
        <v/>
      </c>
      <c r="AH59" s="191" t="str">
        <f>IF(AH58="","",VLOOKUP(AH58,'シフト記号表（勤務時間帯）'!$C$6:$K$35,9,FALSE))</f>
        <v/>
      </c>
      <c r="AI59" s="191" t="str">
        <f>IF(AI58="","",VLOOKUP(AI58,'シフト記号表（勤務時間帯）'!$C$6:$K$35,9,FALSE))</f>
        <v/>
      </c>
      <c r="AJ59" s="191" t="str">
        <f>IF(AJ58="","",VLOOKUP(AJ58,'シフト記号表（勤務時間帯）'!$C$6:$K$35,9,FALSE))</f>
        <v/>
      </c>
      <c r="AK59" s="191" t="str">
        <f>IF(AK58="","",VLOOKUP(AK58,'シフト記号表（勤務時間帯）'!$C$6:$K$35,9,FALSE))</f>
        <v/>
      </c>
      <c r="AL59" s="191" t="str">
        <f>IF(AL58="","",VLOOKUP(AL58,'シフト記号表（勤務時間帯）'!$C$6:$K$35,9,FALSE))</f>
        <v/>
      </c>
      <c r="AM59" s="192" t="str">
        <f>IF(AM58="","",VLOOKUP(AM58,'シフト記号表（勤務時間帯）'!$C$6:$K$35,9,FALSE))</f>
        <v/>
      </c>
      <c r="AN59" s="190" t="str">
        <f>IF(AN58="","",VLOOKUP(AN58,'シフト記号表（勤務時間帯）'!$C$6:$K$35,9,FALSE))</f>
        <v/>
      </c>
      <c r="AO59" s="191" t="str">
        <f>IF(AO58="","",VLOOKUP(AO58,'シフト記号表（勤務時間帯）'!$C$6:$K$35,9,FALSE))</f>
        <v/>
      </c>
      <c r="AP59" s="191" t="str">
        <f>IF(AP58="","",VLOOKUP(AP58,'シフト記号表（勤務時間帯）'!$C$6:$K$35,9,FALSE))</f>
        <v/>
      </c>
      <c r="AQ59" s="191" t="str">
        <f>IF(AQ58="","",VLOOKUP(AQ58,'シフト記号表（勤務時間帯）'!$C$6:$K$35,9,FALSE))</f>
        <v/>
      </c>
      <c r="AR59" s="191" t="str">
        <f>IF(AR58="","",VLOOKUP(AR58,'シフト記号表（勤務時間帯）'!$C$6:$K$35,9,FALSE))</f>
        <v/>
      </c>
      <c r="AS59" s="191" t="str">
        <f>IF(AS58="","",VLOOKUP(AS58,'シフト記号表（勤務時間帯）'!$C$6:$K$35,9,FALSE))</f>
        <v/>
      </c>
      <c r="AT59" s="192" t="str">
        <f>IF(AT58="","",VLOOKUP(AT58,'シフト記号表（勤務時間帯）'!$C$6:$K$35,9,FALSE))</f>
        <v/>
      </c>
      <c r="AU59" s="190" t="str">
        <f>IF(AU58="","",VLOOKUP(AU58,'シフト記号表（勤務時間帯）'!$C$6:$K$35,9,FALSE))</f>
        <v/>
      </c>
      <c r="AV59" s="191" t="str">
        <f>IF(AV58="","",VLOOKUP(AV58,'シフト記号表（勤務時間帯）'!$C$6:$K$35,9,FALSE))</f>
        <v/>
      </c>
      <c r="AW59" s="191" t="str">
        <f>IF(AW58="","",VLOOKUP(AW58,'シフト記号表（勤務時間帯）'!$C$6:$K$35,9,FALSE))</f>
        <v/>
      </c>
      <c r="AX59" s="914">
        <f>IF($BB$3="４週",SUM(S59:AT59),IF($BB$3="暦月",SUM(S59:AW59),""))</f>
        <v>0</v>
      </c>
      <c r="AY59" s="915"/>
      <c r="AZ59" s="916">
        <f>IF($BB$3="４週",AX59/4,IF($BB$3="暦月",'通所型サービス（1枚版）'!AX59/('通所型サービス（1枚版）'!$BB$8/7),""))</f>
        <v>0</v>
      </c>
      <c r="BA59" s="917"/>
      <c r="BB59" s="907"/>
      <c r="BC59" s="868"/>
      <c r="BD59" s="868"/>
      <c r="BE59" s="868"/>
      <c r="BF59" s="869"/>
    </row>
    <row r="60" spans="2:58" ht="20.25" customHeight="1" thickBot="1" x14ac:dyDescent="0.25">
      <c r="B60" s="952"/>
      <c r="C60" s="959"/>
      <c r="D60" s="960"/>
      <c r="E60" s="961"/>
      <c r="F60" s="198">
        <f>C58</f>
        <v>0</v>
      </c>
      <c r="G60" s="962"/>
      <c r="H60" s="963"/>
      <c r="I60" s="964"/>
      <c r="J60" s="964"/>
      <c r="K60" s="965"/>
      <c r="L60" s="966"/>
      <c r="M60" s="909"/>
      <c r="N60" s="909"/>
      <c r="O60" s="910"/>
      <c r="P60" s="918" t="s">
        <v>227</v>
      </c>
      <c r="Q60" s="919"/>
      <c r="R60" s="920"/>
      <c r="S60" s="194" t="str">
        <f>IF(S58="","",VLOOKUP(S58,'シフト記号表（勤務時間帯）'!$C$6:$U$35,19,FALSE))</f>
        <v/>
      </c>
      <c r="T60" s="195" t="str">
        <f>IF(T58="","",VLOOKUP(T58,'シフト記号表（勤務時間帯）'!$C$6:$U$35,19,FALSE))</f>
        <v/>
      </c>
      <c r="U60" s="195" t="str">
        <f>IF(U58="","",VLOOKUP(U58,'シフト記号表（勤務時間帯）'!$C$6:$U$35,19,FALSE))</f>
        <v/>
      </c>
      <c r="V60" s="195" t="str">
        <f>IF(V58="","",VLOOKUP(V58,'シフト記号表（勤務時間帯）'!$C$6:$U$35,19,FALSE))</f>
        <v/>
      </c>
      <c r="W60" s="195" t="str">
        <f>IF(W58="","",VLOOKUP(W58,'シフト記号表（勤務時間帯）'!$C$6:$U$35,19,FALSE))</f>
        <v/>
      </c>
      <c r="X60" s="195" t="str">
        <f>IF(X58="","",VLOOKUP(X58,'シフト記号表（勤務時間帯）'!$C$6:$U$35,19,FALSE))</f>
        <v/>
      </c>
      <c r="Y60" s="196" t="str">
        <f>IF(Y58="","",VLOOKUP(Y58,'シフト記号表（勤務時間帯）'!$C$6:$U$35,19,FALSE))</f>
        <v/>
      </c>
      <c r="Z60" s="194" t="str">
        <f>IF(Z58="","",VLOOKUP(Z58,'シフト記号表（勤務時間帯）'!$C$6:$U$35,19,FALSE))</f>
        <v/>
      </c>
      <c r="AA60" s="195" t="str">
        <f>IF(AA58="","",VLOOKUP(AA58,'シフト記号表（勤務時間帯）'!$C$6:$U$35,19,FALSE))</f>
        <v/>
      </c>
      <c r="AB60" s="195" t="str">
        <f>IF(AB58="","",VLOOKUP(AB58,'シフト記号表（勤務時間帯）'!$C$6:$U$35,19,FALSE))</f>
        <v/>
      </c>
      <c r="AC60" s="195" t="str">
        <f>IF(AC58="","",VLOOKUP(AC58,'シフト記号表（勤務時間帯）'!$C$6:$U$35,19,FALSE))</f>
        <v/>
      </c>
      <c r="AD60" s="195" t="str">
        <f>IF(AD58="","",VLOOKUP(AD58,'シフト記号表（勤務時間帯）'!$C$6:$U$35,19,FALSE))</f>
        <v/>
      </c>
      <c r="AE60" s="195" t="str">
        <f>IF(AE58="","",VLOOKUP(AE58,'シフト記号表（勤務時間帯）'!$C$6:$U$35,19,FALSE))</f>
        <v/>
      </c>
      <c r="AF60" s="196" t="str">
        <f>IF(AF58="","",VLOOKUP(AF58,'シフト記号表（勤務時間帯）'!$C$6:$U$35,19,FALSE))</f>
        <v/>
      </c>
      <c r="AG60" s="194" t="str">
        <f>IF(AG58="","",VLOOKUP(AG58,'シフト記号表（勤務時間帯）'!$C$6:$U$35,19,FALSE))</f>
        <v/>
      </c>
      <c r="AH60" s="195" t="str">
        <f>IF(AH58="","",VLOOKUP(AH58,'シフト記号表（勤務時間帯）'!$C$6:$U$35,19,FALSE))</f>
        <v/>
      </c>
      <c r="AI60" s="195" t="str">
        <f>IF(AI58="","",VLOOKUP(AI58,'シフト記号表（勤務時間帯）'!$C$6:$U$35,19,FALSE))</f>
        <v/>
      </c>
      <c r="AJ60" s="195" t="str">
        <f>IF(AJ58="","",VLOOKUP(AJ58,'シフト記号表（勤務時間帯）'!$C$6:$U$35,19,FALSE))</f>
        <v/>
      </c>
      <c r="AK60" s="195" t="str">
        <f>IF(AK58="","",VLOOKUP(AK58,'シフト記号表（勤務時間帯）'!$C$6:$U$35,19,FALSE))</f>
        <v/>
      </c>
      <c r="AL60" s="195" t="str">
        <f>IF(AL58="","",VLOOKUP(AL58,'シフト記号表（勤務時間帯）'!$C$6:$U$35,19,FALSE))</f>
        <v/>
      </c>
      <c r="AM60" s="196" t="str">
        <f>IF(AM58="","",VLOOKUP(AM58,'シフト記号表（勤務時間帯）'!$C$6:$U$35,19,FALSE))</f>
        <v/>
      </c>
      <c r="AN60" s="194" t="str">
        <f>IF(AN58="","",VLOOKUP(AN58,'シフト記号表（勤務時間帯）'!$C$6:$U$35,19,FALSE))</f>
        <v/>
      </c>
      <c r="AO60" s="195" t="str">
        <f>IF(AO58="","",VLOOKUP(AO58,'シフト記号表（勤務時間帯）'!$C$6:$U$35,19,FALSE))</f>
        <v/>
      </c>
      <c r="AP60" s="195" t="str">
        <f>IF(AP58="","",VLOOKUP(AP58,'シフト記号表（勤務時間帯）'!$C$6:$U$35,19,FALSE))</f>
        <v/>
      </c>
      <c r="AQ60" s="195" t="str">
        <f>IF(AQ58="","",VLOOKUP(AQ58,'シフト記号表（勤務時間帯）'!$C$6:$U$35,19,FALSE))</f>
        <v/>
      </c>
      <c r="AR60" s="195" t="str">
        <f>IF(AR58="","",VLOOKUP(AR58,'シフト記号表（勤務時間帯）'!$C$6:$U$35,19,FALSE))</f>
        <v/>
      </c>
      <c r="AS60" s="195" t="str">
        <f>IF(AS58="","",VLOOKUP(AS58,'シフト記号表（勤務時間帯）'!$C$6:$U$35,19,FALSE))</f>
        <v/>
      </c>
      <c r="AT60" s="196" t="str">
        <f>IF(AT58="","",VLOOKUP(AT58,'シフト記号表（勤務時間帯）'!$C$6:$U$35,19,FALSE))</f>
        <v/>
      </c>
      <c r="AU60" s="194" t="str">
        <f>IF(AU58="","",VLOOKUP(AU58,'シフト記号表（勤務時間帯）'!$C$6:$U$35,19,FALSE))</f>
        <v/>
      </c>
      <c r="AV60" s="195" t="str">
        <f>IF(AV58="","",VLOOKUP(AV58,'シフト記号表（勤務時間帯）'!$C$6:$U$35,19,FALSE))</f>
        <v/>
      </c>
      <c r="AW60" s="195" t="str">
        <f>IF(AW58="","",VLOOKUP(AW58,'シフト記号表（勤務時間帯）'!$C$6:$U$35,19,FALSE))</f>
        <v/>
      </c>
      <c r="AX60" s="921">
        <f>IF($BB$3="４週",SUM(S60:AT60),IF($BB$3="暦月",SUM(S60:AW60),""))</f>
        <v>0</v>
      </c>
      <c r="AY60" s="922"/>
      <c r="AZ60" s="923">
        <f>IF($BB$3="４週",AX60/4,IF($BB$3="暦月",'通所型サービス（1枚版）'!AX60/('通所型サービス（1枚版）'!$BB$8/7),""))</f>
        <v>0</v>
      </c>
      <c r="BA60" s="924"/>
      <c r="BB60" s="908"/>
      <c r="BC60" s="909"/>
      <c r="BD60" s="909"/>
      <c r="BE60" s="909"/>
      <c r="BF60" s="910"/>
    </row>
    <row r="61" spans="2:58" s="206" customFormat="1" ht="6" customHeight="1" thickBot="1" x14ac:dyDescent="0.25">
      <c r="B61" s="199"/>
      <c r="C61" s="200"/>
      <c r="D61" s="200"/>
      <c r="E61" s="200"/>
      <c r="F61" s="201"/>
      <c r="G61" s="201"/>
      <c r="H61" s="202"/>
      <c r="I61" s="202"/>
      <c r="J61" s="202"/>
      <c r="K61" s="202"/>
      <c r="L61" s="201"/>
      <c r="M61" s="201"/>
      <c r="N61" s="201"/>
      <c r="O61" s="201"/>
      <c r="P61" s="203"/>
      <c r="Q61" s="203"/>
      <c r="R61" s="203"/>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4"/>
      <c r="AY61" s="204"/>
      <c r="AZ61" s="204"/>
      <c r="BA61" s="204"/>
      <c r="BB61" s="201"/>
      <c r="BC61" s="201"/>
      <c r="BD61" s="201"/>
      <c r="BE61" s="201"/>
      <c r="BF61" s="205"/>
    </row>
    <row r="62" spans="2:58" ht="20.100000000000001" customHeight="1" x14ac:dyDescent="0.2">
      <c r="B62" s="207"/>
      <c r="C62" s="208"/>
      <c r="D62" s="208"/>
      <c r="E62" s="208"/>
      <c r="F62" s="208"/>
      <c r="G62" s="853" t="s">
        <v>228</v>
      </c>
      <c r="H62" s="853"/>
      <c r="I62" s="853"/>
      <c r="J62" s="853"/>
      <c r="K62" s="853"/>
      <c r="L62" s="853"/>
      <c r="M62" s="853"/>
      <c r="N62" s="853"/>
      <c r="O62" s="853"/>
      <c r="P62" s="853"/>
      <c r="Q62" s="853"/>
      <c r="R62" s="854"/>
      <c r="S62" s="209" t="str">
        <f>IF(SUMIF($F$22:$F$60, "生活相談員", S22:S60)=0,"",SUMIF($F$22:$F$60,"生活相談員",S22:S60))</f>
        <v/>
      </c>
      <c r="T62" s="210" t="str">
        <f t="shared" ref="T62:AW62" si="1">IF(SUMIF($F$22:$F$60, "生活相談員", T22:T60)=0,"",SUMIF($F$22:$F$60,"生活相談員",T22:T60))</f>
        <v/>
      </c>
      <c r="U62" s="210" t="str">
        <f t="shared" si="1"/>
        <v/>
      </c>
      <c r="V62" s="210" t="str">
        <f t="shared" si="1"/>
        <v/>
      </c>
      <c r="W62" s="210" t="str">
        <f t="shared" si="1"/>
        <v/>
      </c>
      <c r="X62" s="210" t="str">
        <f t="shared" si="1"/>
        <v/>
      </c>
      <c r="Y62" s="211" t="str">
        <f t="shared" si="1"/>
        <v/>
      </c>
      <c r="Z62" s="209" t="str">
        <f t="shared" si="1"/>
        <v/>
      </c>
      <c r="AA62" s="210" t="str">
        <f t="shared" si="1"/>
        <v/>
      </c>
      <c r="AB62" s="210" t="str">
        <f t="shared" si="1"/>
        <v/>
      </c>
      <c r="AC62" s="210" t="str">
        <f t="shared" si="1"/>
        <v/>
      </c>
      <c r="AD62" s="210" t="str">
        <f t="shared" si="1"/>
        <v/>
      </c>
      <c r="AE62" s="210" t="str">
        <f t="shared" si="1"/>
        <v/>
      </c>
      <c r="AF62" s="211" t="str">
        <f t="shared" si="1"/>
        <v/>
      </c>
      <c r="AG62" s="209" t="str">
        <f t="shared" si="1"/>
        <v/>
      </c>
      <c r="AH62" s="210" t="str">
        <f t="shared" si="1"/>
        <v/>
      </c>
      <c r="AI62" s="210" t="str">
        <f t="shared" si="1"/>
        <v/>
      </c>
      <c r="AJ62" s="210" t="str">
        <f t="shared" si="1"/>
        <v/>
      </c>
      <c r="AK62" s="210" t="str">
        <f t="shared" si="1"/>
        <v/>
      </c>
      <c r="AL62" s="210" t="str">
        <f t="shared" si="1"/>
        <v/>
      </c>
      <c r="AM62" s="211" t="str">
        <f t="shared" si="1"/>
        <v/>
      </c>
      <c r="AN62" s="209" t="str">
        <f t="shared" si="1"/>
        <v/>
      </c>
      <c r="AO62" s="210" t="str">
        <f t="shared" si="1"/>
        <v/>
      </c>
      <c r="AP62" s="210" t="str">
        <f t="shared" si="1"/>
        <v/>
      </c>
      <c r="AQ62" s="210" t="str">
        <f t="shared" si="1"/>
        <v/>
      </c>
      <c r="AR62" s="210" t="str">
        <f t="shared" si="1"/>
        <v/>
      </c>
      <c r="AS62" s="210" t="str">
        <f t="shared" si="1"/>
        <v/>
      </c>
      <c r="AT62" s="211" t="str">
        <f t="shared" si="1"/>
        <v/>
      </c>
      <c r="AU62" s="209" t="str">
        <f t="shared" si="1"/>
        <v/>
      </c>
      <c r="AV62" s="210" t="str">
        <f t="shared" si="1"/>
        <v/>
      </c>
      <c r="AW62" s="211" t="str">
        <f t="shared" si="1"/>
        <v/>
      </c>
      <c r="AX62" s="855" t="str">
        <f>IF(SUMIF($F$22:$F$60, "生活相談員", AX22:AY60)=0,"",SUMIF($F$22:$F$60,"生活相談員",AX22:AY60))</f>
        <v/>
      </c>
      <c r="AY62" s="856"/>
      <c r="AZ62" s="876" t="str">
        <f>IF(AX62="","",IF($BB$3="４週",AX62/4,IF($BB$3="暦月",AX62/('通所型サービス（1枚版）'!$BB$8/7),"")))</f>
        <v/>
      </c>
      <c r="BA62" s="877"/>
      <c r="BB62" s="878"/>
      <c r="BC62" s="879"/>
      <c r="BD62" s="879"/>
      <c r="BE62" s="879"/>
      <c r="BF62" s="880"/>
    </row>
    <row r="63" spans="2:58" ht="20.25" customHeight="1" x14ac:dyDescent="0.2">
      <c r="B63" s="212"/>
      <c r="C63" s="213"/>
      <c r="D63" s="213"/>
      <c r="E63" s="213"/>
      <c r="F63" s="213"/>
      <c r="G63" s="887" t="s">
        <v>229</v>
      </c>
      <c r="H63" s="887"/>
      <c r="I63" s="887"/>
      <c r="J63" s="887"/>
      <c r="K63" s="887"/>
      <c r="L63" s="887"/>
      <c r="M63" s="887"/>
      <c r="N63" s="887"/>
      <c r="O63" s="887"/>
      <c r="P63" s="887"/>
      <c r="Q63" s="887"/>
      <c r="R63" s="888"/>
      <c r="S63" s="214" t="str">
        <f t="shared" ref="S63:AW63" si="2">IF(SUMIF($F$22:$F$60, "介護職員", S22:S60)=0,"",SUMIF($F$22:$F$60, "介護職員", S22:S60))</f>
        <v/>
      </c>
      <c r="T63" s="215" t="str">
        <f t="shared" si="2"/>
        <v/>
      </c>
      <c r="U63" s="215" t="str">
        <f t="shared" si="2"/>
        <v/>
      </c>
      <c r="V63" s="215" t="str">
        <f t="shared" si="2"/>
        <v/>
      </c>
      <c r="W63" s="215" t="str">
        <f t="shared" si="2"/>
        <v/>
      </c>
      <c r="X63" s="215" t="str">
        <f t="shared" si="2"/>
        <v/>
      </c>
      <c r="Y63" s="216" t="str">
        <f t="shared" si="2"/>
        <v/>
      </c>
      <c r="Z63" s="214" t="str">
        <f t="shared" si="2"/>
        <v/>
      </c>
      <c r="AA63" s="215" t="str">
        <f t="shared" si="2"/>
        <v/>
      </c>
      <c r="AB63" s="215" t="str">
        <f t="shared" si="2"/>
        <v/>
      </c>
      <c r="AC63" s="215" t="str">
        <f t="shared" si="2"/>
        <v/>
      </c>
      <c r="AD63" s="215" t="str">
        <f t="shared" si="2"/>
        <v/>
      </c>
      <c r="AE63" s="215" t="str">
        <f t="shared" si="2"/>
        <v/>
      </c>
      <c r="AF63" s="216" t="str">
        <f t="shared" si="2"/>
        <v/>
      </c>
      <c r="AG63" s="214" t="str">
        <f t="shared" si="2"/>
        <v/>
      </c>
      <c r="AH63" s="215" t="str">
        <f t="shared" si="2"/>
        <v/>
      </c>
      <c r="AI63" s="215" t="str">
        <f t="shared" si="2"/>
        <v/>
      </c>
      <c r="AJ63" s="215" t="str">
        <f t="shared" si="2"/>
        <v/>
      </c>
      <c r="AK63" s="215" t="str">
        <f t="shared" si="2"/>
        <v/>
      </c>
      <c r="AL63" s="215" t="str">
        <f t="shared" si="2"/>
        <v/>
      </c>
      <c r="AM63" s="216" t="str">
        <f t="shared" si="2"/>
        <v/>
      </c>
      <c r="AN63" s="214" t="str">
        <f t="shared" si="2"/>
        <v/>
      </c>
      <c r="AO63" s="215" t="str">
        <f t="shared" si="2"/>
        <v/>
      </c>
      <c r="AP63" s="215" t="str">
        <f t="shared" si="2"/>
        <v/>
      </c>
      <c r="AQ63" s="215" t="str">
        <f t="shared" si="2"/>
        <v/>
      </c>
      <c r="AR63" s="215" t="str">
        <f t="shared" si="2"/>
        <v/>
      </c>
      <c r="AS63" s="215" t="str">
        <f t="shared" si="2"/>
        <v/>
      </c>
      <c r="AT63" s="216" t="str">
        <f t="shared" si="2"/>
        <v/>
      </c>
      <c r="AU63" s="214" t="str">
        <f t="shared" si="2"/>
        <v/>
      </c>
      <c r="AV63" s="215" t="str">
        <f t="shared" si="2"/>
        <v/>
      </c>
      <c r="AW63" s="216" t="str">
        <f t="shared" si="2"/>
        <v/>
      </c>
      <c r="AX63" s="889" t="str">
        <f>IF(SUMIF($F$22:$F$60, "介護職員", AX22:AX60)=0,"",SUMIF($F$22:$F$60, "介護職員", AX22:AX60))</f>
        <v/>
      </c>
      <c r="AY63" s="890"/>
      <c r="AZ63" s="891" t="str">
        <f>IF(AX63="","",IF($BB$3="４週",AX63/4,IF($BB$3="暦月",AX63/('通所型サービス（1枚版）'!$BB$8/7),"")))</f>
        <v/>
      </c>
      <c r="BA63" s="892"/>
      <c r="BB63" s="881"/>
      <c r="BC63" s="882"/>
      <c r="BD63" s="882"/>
      <c r="BE63" s="882"/>
      <c r="BF63" s="883"/>
    </row>
    <row r="64" spans="2:58" ht="20.25" customHeight="1" x14ac:dyDescent="0.2">
      <c r="B64" s="212"/>
      <c r="C64" s="213"/>
      <c r="D64" s="213"/>
      <c r="E64" s="213"/>
      <c r="F64" s="213"/>
      <c r="G64" s="887" t="s">
        <v>230</v>
      </c>
      <c r="H64" s="887"/>
      <c r="I64" s="887"/>
      <c r="J64" s="887"/>
      <c r="K64" s="887"/>
      <c r="L64" s="887"/>
      <c r="M64" s="887"/>
      <c r="N64" s="887"/>
      <c r="O64" s="887"/>
      <c r="P64" s="887"/>
      <c r="Q64" s="887"/>
      <c r="R64" s="888"/>
      <c r="S64" s="217"/>
      <c r="T64" s="218"/>
      <c r="U64" s="218"/>
      <c r="V64" s="218"/>
      <c r="W64" s="218"/>
      <c r="X64" s="218"/>
      <c r="Y64" s="219"/>
      <c r="Z64" s="217"/>
      <c r="AA64" s="218"/>
      <c r="AB64" s="218"/>
      <c r="AC64" s="218"/>
      <c r="AD64" s="218"/>
      <c r="AE64" s="218"/>
      <c r="AF64" s="219"/>
      <c r="AG64" s="217"/>
      <c r="AH64" s="218"/>
      <c r="AI64" s="218"/>
      <c r="AJ64" s="218"/>
      <c r="AK64" s="218"/>
      <c r="AL64" s="218"/>
      <c r="AM64" s="219"/>
      <c r="AN64" s="217"/>
      <c r="AO64" s="218"/>
      <c r="AP64" s="218"/>
      <c r="AQ64" s="218"/>
      <c r="AR64" s="218"/>
      <c r="AS64" s="218"/>
      <c r="AT64" s="219"/>
      <c r="AU64" s="217"/>
      <c r="AV64" s="218"/>
      <c r="AW64" s="219"/>
      <c r="AX64" s="893"/>
      <c r="AY64" s="894"/>
      <c r="AZ64" s="894"/>
      <c r="BA64" s="895"/>
      <c r="BB64" s="881"/>
      <c r="BC64" s="882"/>
      <c r="BD64" s="882"/>
      <c r="BE64" s="882"/>
      <c r="BF64" s="883"/>
    </row>
    <row r="65" spans="1:73" ht="20.25" customHeight="1" x14ac:dyDescent="0.2">
      <c r="B65" s="212"/>
      <c r="C65" s="213"/>
      <c r="D65" s="213"/>
      <c r="E65" s="213"/>
      <c r="F65" s="213"/>
      <c r="G65" s="887" t="s">
        <v>231</v>
      </c>
      <c r="H65" s="887"/>
      <c r="I65" s="887"/>
      <c r="J65" s="887"/>
      <c r="K65" s="887"/>
      <c r="L65" s="887"/>
      <c r="M65" s="887"/>
      <c r="N65" s="887"/>
      <c r="O65" s="887"/>
      <c r="P65" s="887"/>
      <c r="Q65" s="887"/>
      <c r="R65" s="888"/>
      <c r="S65" s="217"/>
      <c r="T65" s="218"/>
      <c r="U65" s="218"/>
      <c r="V65" s="218"/>
      <c r="W65" s="218"/>
      <c r="X65" s="218"/>
      <c r="Y65" s="219"/>
      <c r="Z65" s="217"/>
      <c r="AA65" s="218"/>
      <c r="AB65" s="218"/>
      <c r="AC65" s="218"/>
      <c r="AD65" s="218"/>
      <c r="AE65" s="218"/>
      <c r="AF65" s="219"/>
      <c r="AG65" s="217"/>
      <c r="AH65" s="218"/>
      <c r="AI65" s="218"/>
      <c r="AJ65" s="218"/>
      <c r="AK65" s="218"/>
      <c r="AL65" s="218"/>
      <c r="AM65" s="219"/>
      <c r="AN65" s="217"/>
      <c r="AO65" s="218"/>
      <c r="AP65" s="218"/>
      <c r="AQ65" s="218"/>
      <c r="AR65" s="218"/>
      <c r="AS65" s="218"/>
      <c r="AT65" s="219"/>
      <c r="AU65" s="217"/>
      <c r="AV65" s="218"/>
      <c r="AW65" s="219"/>
      <c r="AX65" s="896"/>
      <c r="AY65" s="897"/>
      <c r="AZ65" s="897"/>
      <c r="BA65" s="898"/>
      <c r="BB65" s="881"/>
      <c r="BC65" s="882"/>
      <c r="BD65" s="882"/>
      <c r="BE65" s="882"/>
      <c r="BF65" s="883"/>
    </row>
    <row r="66" spans="1:73" ht="20.25" customHeight="1" thickBot="1" x14ac:dyDescent="0.25">
      <c r="B66" s="220"/>
      <c r="C66" s="221"/>
      <c r="D66" s="221"/>
      <c r="E66" s="221"/>
      <c r="F66" s="221"/>
      <c r="G66" s="925" t="s">
        <v>232</v>
      </c>
      <c r="H66" s="925"/>
      <c r="I66" s="925"/>
      <c r="J66" s="925"/>
      <c r="K66" s="925"/>
      <c r="L66" s="925"/>
      <c r="M66" s="925"/>
      <c r="N66" s="925"/>
      <c r="O66" s="925"/>
      <c r="P66" s="925"/>
      <c r="Q66" s="925"/>
      <c r="R66" s="926"/>
      <c r="S66" s="222" t="str">
        <f>IF(S65&lt;&gt;"",IF(S64&gt;15,((S64-15)/5+1)*S65,S65),"")</f>
        <v/>
      </c>
      <c r="T66" s="223" t="str">
        <f t="shared" ref="T66:AW66" si="3">IF(T65&lt;&gt;"",IF(T64&gt;15,((T64-15)/5+1)*T65,T65),"")</f>
        <v/>
      </c>
      <c r="U66" s="223" t="str">
        <f t="shared" si="3"/>
        <v/>
      </c>
      <c r="V66" s="223" t="str">
        <f t="shared" si="3"/>
        <v/>
      </c>
      <c r="W66" s="223" t="str">
        <f t="shared" si="3"/>
        <v/>
      </c>
      <c r="X66" s="223" t="str">
        <f t="shared" si="3"/>
        <v/>
      </c>
      <c r="Y66" s="224" t="str">
        <f t="shared" si="3"/>
        <v/>
      </c>
      <c r="Z66" s="222" t="str">
        <f t="shared" si="3"/>
        <v/>
      </c>
      <c r="AA66" s="223" t="str">
        <f t="shared" si="3"/>
        <v/>
      </c>
      <c r="AB66" s="223" t="str">
        <f t="shared" si="3"/>
        <v/>
      </c>
      <c r="AC66" s="223" t="str">
        <f t="shared" si="3"/>
        <v/>
      </c>
      <c r="AD66" s="223" t="str">
        <f t="shared" si="3"/>
        <v/>
      </c>
      <c r="AE66" s="223" t="str">
        <f t="shared" si="3"/>
        <v/>
      </c>
      <c r="AF66" s="224" t="str">
        <f t="shared" si="3"/>
        <v/>
      </c>
      <c r="AG66" s="222" t="str">
        <f t="shared" si="3"/>
        <v/>
      </c>
      <c r="AH66" s="223" t="str">
        <f t="shared" si="3"/>
        <v/>
      </c>
      <c r="AI66" s="223" t="str">
        <f t="shared" si="3"/>
        <v/>
      </c>
      <c r="AJ66" s="223" t="str">
        <f t="shared" si="3"/>
        <v/>
      </c>
      <c r="AK66" s="223" t="str">
        <f t="shared" si="3"/>
        <v/>
      </c>
      <c r="AL66" s="223" t="str">
        <f t="shared" si="3"/>
        <v/>
      </c>
      <c r="AM66" s="224" t="str">
        <f t="shared" si="3"/>
        <v/>
      </c>
      <c r="AN66" s="222" t="str">
        <f t="shared" si="3"/>
        <v/>
      </c>
      <c r="AO66" s="223" t="str">
        <f t="shared" si="3"/>
        <v/>
      </c>
      <c r="AP66" s="223" t="str">
        <f t="shared" si="3"/>
        <v/>
      </c>
      <c r="AQ66" s="223" t="str">
        <f t="shared" si="3"/>
        <v/>
      </c>
      <c r="AR66" s="223" t="str">
        <f t="shared" si="3"/>
        <v/>
      </c>
      <c r="AS66" s="223" t="str">
        <f t="shared" si="3"/>
        <v/>
      </c>
      <c r="AT66" s="224" t="str">
        <f t="shared" si="3"/>
        <v/>
      </c>
      <c r="AU66" s="214" t="str">
        <f t="shared" si="3"/>
        <v/>
      </c>
      <c r="AV66" s="215" t="str">
        <f t="shared" si="3"/>
        <v/>
      </c>
      <c r="AW66" s="216" t="str">
        <f t="shared" si="3"/>
        <v/>
      </c>
      <c r="AX66" s="896"/>
      <c r="AY66" s="897"/>
      <c r="AZ66" s="897"/>
      <c r="BA66" s="898"/>
      <c r="BB66" s="881"/>
      <c r="BC66" s="882"/>
      <c r="BD66" s="882"/>
      <c r="BE66" s="882"/>
      <c r="BF66" s="883"/>
    </row>
    <row r="67" spans="1:73" ht="18.75" customHeight="1" x14ac:dyDescent="0.2">
      <c r="B67" s="927" t="s">
        <v>233</v>
      </c>
      <c r="C67" s="928"/>
      <c r="D67" s="928"/>
      <c r="E67" s="928"/>
      <c r="F67" s="928"/>
      <c r="G67" s="928"/>
      <c r="H67" s="928"/>
      <c r="I67" s="928"/>
      <c r="J67" s="928"/>
      <c r="K67" s="929"/>
      <c r="L67" s="933" t="s">
        <v>234</v>
      </c>
      <c r="M67" s="933"/>
      <c r="N67" s="933"/>
      <c r="O67" s="933"/>
      <c r="P67" s="933"/>
      <c r="Q67" s="933"/>
      <c r="R67" s="934"/>
      <c r="S67" s="225" t="str">
        <f>IF($L67="","",IF(COUNTIFS($F$22:$F$60,$L67,S$22:S$60,"&gt;0")=0,"",COUNTIFS($F$22:$F$60,$L67,S$22:S$60,"&gt;0")))</f>
        <v/>
      </c>
      <c r="T67" s="226" t="str">
        <f t="shared" ref="T67:AW71" si="4">IF($L67="","",IF(COUNTIFS($F$22:$F$60,$L67,T$22:T$60,"&gt;0")=0,"",COUNTIFS($F$22:$F$60,$L67,T$22:T$60,"&gt;0")))</f>
        <v/>
      </c>
      <c r="U67" s="226" t="str">
        <f t="shared" si="4"/>
        <v/>
      </c>
      <c r="V67" s="226" t="str">
        <f t="shared" si="4"/>
        <v/>
      </c>
      <c r="W67" s="226" t="str">
        <f t="shared" si="4"/>
        <v/>
      </c>
      <c r="X67" s="226" t="str">
        <f t="shared" si="4"/>
        <v/>
      </c>
      <c r="Y67" s="227" t="str">
        <f t="shared" si="4"/>
        <v/>
      </c>
      <c r="Z67" s="228" t="str">
        <f t="shared" si="4"/>
        <v/>
      </c>
      <c r="AA67" s="226" t="str">
        <f t="shared" si="4"/>
        <v/>
      </c>
      <c r="AB67" s="226" t="str">
        <f t="shared" si="4"/>
        <v/>
      </c>
      <c r="AC67" s="226" t="str">
        <f t="shared" si="4"/>
        <v/>
      </c>
      <c r="AD67" s="226" t="str">
        <f t="shared" si="4"/>
        <v/>
      </c>
      <c r="AE67" s="226" t="str">
        <f t="shared" si="4"/>
        <v/>
      </c>
      <c r="AF67" s="227" t="str">
        <f t="shared" si="4"/>
        <v/>
      </c>
      <c r="AG67" s="226" t="str">
        <f t="shared" si="4"/>
        <v/>
      </c>
      <c r="AH67" s="226" t="str">
        <f t="shared" si="4"/>
        <v/>
      </c>
      <c r="AI67" s="226" t="str">
        <f t="shared" si="4"/>
        <v/>
      </c>
      <c r="AJ67" s="226" t="str">
        <f t="shared" si="4"/>
        <v/>
      </c>
      <c r="AK67" s="226" t="str">
        <f t="shared" si="4"/>
        <v/>
      </c>
      <c r="AL67" s="226" t="str">
        <f t="shared" si="4"/>
        <v/>
      </c>
      <c r="AM67" s="227" t="str">
        <f t="shared" si="4"/>
        <v/>
      </c>
      <c r="AN67" s="226" t="str">
        <f t="shared" si="4"/>
        <v/>
      </c>
      <c r="AO67" s="226" t="str">
        <f t="shared" si="4"/>
        <v/>
      </c>
      <c r="AP67" s="226" t="str">
        <f t="shared" si="4"/>
        <v/>
      </c>
      <c r="AQ67" s="226" t="str">
        <f t="shared" si="4"/>
        <v/>
      </c>
      <c r="AR67" s="226" t="str">
        <f t="shared" si="4"/>
        <v/>
      </c>
      <c r="AS67" s="226" t="str">
        <f t="shared" si="4"/>
        <v/>
      </c>
      <c r="AT67" s="227" t="str">
        <f t="shared" si="4"/>
        <v/>
      </c>
      <c r="AU67" s="226" t="str">
        <f t="shared" si="4"/>
        <v/>
      </c>
      <c r="AV67" s="226" t="str">
        <f t="shared" si="4"/>
        <v/>
      </c>
      <c r="AW67" s="227" t="str">
        <f t="shared" si="4"/>
        <v/>
      </c>
      <c r="AX67" s="896"/>
      <c r="AY67" s="897"/>
      <c r="AZ67" s="897"/>
      <c r="BA67" s="898"/>
      <c r="BB67" s="881"/>
      <c r="BC67" s="882"/>
      <c r="BD67" s="882"/>
      <c r="BE67" s="882"/>
      <c r="BF67" s="883"/>
    </row>
    <row r="68" spans="1:73" ht="18.75" customHeight="1" x14ac:dyDescent="0.2">
      <c r="B68" s="927"/>
      <c r="C68" s="928"/>
      <c r="D68" s="928"/>
      <c r="E68" s="928"/>
      <c r="F68" s="928"/>
      <c r="G68" s="928"/>
      <c r="H68" s="928"/>
      <c r="I68" s="928"/>
      <c r="J68" s="928"/>
      <c r="K68" s="929"/>
      <c r="L68" s="935" t="s">
        <v>235</v>
      </c>
      <c r="M68" s="935"/>
      <c r="N68" s="935"/>
      <c r="O68" s="935"/>
      <c r="P68" s="935"/>
      <c r="Q68" s="935"/>
      <c r="R68" s="936"/>
      <c r="S68" s="229" t="str">
        <f t="shared" ref="S68:AH71" si="5">IF($L68="","",IF(COUNTIFS($F$22:$F$60,$L68,S$22:S$60,"&gt;0")=0,"",COUNTIFS($F$22:$F$60,$L68,S$22:S$60,"&gt;0")))</f>
        <v/>
      </c>
      <c r="T68" s="230" t="str">
        <f>IF($L68="","",IF(COUNTIFS($F$22:$F$60,$L68,T$22:T$60,"&gt;0")=0,"",COUNTIFS($F$22:$F$60,$L68,T$22:T$60,"&gt;0")))</f>
        <v/>
      </c>
      <c r="U68" s="230" t="str">
        <f t="shared" si="5"/>
        <v/>
      </c>
      <c r="V68" s="230" t="str">
        <f t="shared" si="5"/>
        <v/>
      </c>
      <c r="W68" s="230" t="str">
        <f t="shared" si="5"/>
        <v/>
      </c>
      <c r="X68" s="230" t="str">
        <f t="shared" si="5"/>
        <v/>
      </c>
      <c r="Y68" s="231" t="str">
        <f t="shared" si="5"/>
        <v/>
      </c>
      <c r="Z68" s="232" t="str">
        <f t="shared" si="5"/>
        <v/>
      </c>
      <c r="AA68" s="230" t="str">
        <f t="shared" si="5"/>
        <v/>
      </c>
      <c r="AB68" s="230" t="str">
        <f t="shared" si="5"/>
        <v/>
      </c>
      <c r="AC68" s="230" t="str">
        <f t="shared" si="5"/>
        <v/>
      </c>
      <c r="AD68" s="230" t="str">
        <f t="shared" si="5"/>
        <v/>
      </c>
      <c r="AE68" s="230" t="str">
        <f t="shared" si="5"/>
        <v/>
      </c>
      <c r="AF68" s="231" t="str">
        <f t="shared" si="5"/>
        <v/>
      </c>
      <c r="AG68" s="230" t="str">
        <f t="shared" si="5"/>
        <v/>
      </c>
      <c r="AH68" s="230" t="str">
        <f t="shared" si="5"/>
        <v/>
      </c>
      <c r="AI68" s="230" t="str">
        <f t="shared" si="4"/>
        <v/>
      </c>
      <c r="AJ68" s="230" t="str">
        <f t="shared" si="4"/>
        <v/>
      </c>
      <c r="AK68" s="230" t="str">
        <f t="shared" si="4"/>
        <v/>
      </c>
      <c r="AL68" s="230" t="str">
        <f t="shared" si="4"/>
        <v/>
      </c>
      <c r="AM68" s="231" t="str">
        <f t="shared" si="4"/>
        <v/>
      </c>
      <c r="AN68" s="230" t="str">
        <f t="shared" si="4"/>
        <v/>
      </c>
      <c r="AO68" s="230" t="str">
        <f t="shared" si="4"/>
        <v/>
      </c>
      <c r="AP68" s="230" t="str">
        <f t="shared" si="4"/>
        <v/>
      </c>
      <c r="AQ68" s="230" t="str">
        <f t="shared" si="4"/>
        <v/>
      </c>
      <c r="AR68" s="230" t="str">
        <f t="shared" si="4"/>
        <v/>
      </c>
      <c r="AS68" s="230" t="str">
        <f t="shared" si="4"/>
        <v/>
      </c>
      <c r="AT68" s="231" t="str">
        <f t="shared" si="4"/>
        <v/>
      </c>
      <c r="AU68" s="230" t="str">
        <f t="shared" si="4"/>
        <v/>
      </c>
      <c r="AV68" s="230" t="str">
        <f t="shared" si="4"/>
        <v/>
      </c>
      <c r="AW68" s="231" t="str">
        <f t="shared" si="4"/>
        <v/>
      </c>
      <c r="AX68" s="896"/>
      <c r="AY68" s="897"/>
      <c r="AZ68" s="897"/>
      <c r="BA68" s="898"/>
      <c r="BB68" s="881"/>
      <c r="BC68" s="882"/>
      <c r="BD68" s="882"/>
      <c r="BE68" s="882"/>
      <c r="BF68" s="883"/>
    </row>
    <row r="69" spans="1:73" ht="18.75" customHeight="1" x14ac:dyDescent="0.2">
      <c r="B69" s="927"/>
      <c r="C69" s="928"/>
      <c r="D69" s="928"/>
      <c r="E69" s="928"/>
      <c r="F69" s="928"/>
      <c r="G69" s="928"/>
      <c r="H69" s="928"/>
      <c r="I69" s="928"/>
      <c r="J69" s="928"/>
      <c r="K69" s="929"/>
      <c r="L69" s="935" t="s">
        <v>236</v>
      </c>
      <c r="M69" s="935"/>
      <c r="N69" s="935"/>
      <c r="O69" s="935"/>
      <c r="P69" s="935"/>
      <c r="Q69" s="935"/>
      <c r="R69" s="936"/>
      <c r="S69" s="229" t="str">
        <f t="shared" si="5"/>
        <v/>
      </c>
      <c r="T69" s="230" t="str">
        <f t="shared" si="4"/>
        <v/>
      </c>
      <c r="U69" s="230" t="str">
        <f t="shared" si="4"/>
        <v/>
      </c>
      <c r="V69" s="230" t="str">
        <f t="shared" si="4"/>
        <v/>
      </c>
      <c r="W69" s="230" t="str">
        <f t="shared" si="4"/>
        <v/>
      </c>
      <c r="X69" s="230" t="str">
        <f>IF($L69="","",IF(COUNTIFS($F$22:$F$60,$L69,X$22:X$60,"&gt;0")=0,"",COUNTIFS($F$22:$F$60,$L69,X$22:X$60,"&gt;0")))</f>
        <v/>
      </c>
      <c r="Y69" s="231" t="str">
        <f t="shared" si="4"/>
        <v/>
      </c>
      <c r="Z69" s="232" t="str">
        <f t="shared" si="4"/>
        <v/>
      </c>
      <c r="AA69" s="230" t="str">
        <f t="shared" si="4"/>
        <v/>
      </c>
      <c r="AB69" s="230" t="str">
        <f t="shared" si="4"/>
        <v/>
      </c>
      <c r="AC69" s="230" t="str">
        <f t="shared" si="4"/>
        <v/>
      </c>
      <c r="AD69" s="230" t="str">
        <f t="shared" si="4"/>
        <v/>
      </c>
      <c r="AE69" s="230" t="str">
        <f t="shared" si="4"/>
        <v/>
      </c>
      <c r="AF69" s="231" t="str">
        <f t="shared" si="4"/>
        <v/>
      </c>
      <c r="AG69" s="230" t="str">
        <f t="shared" si="4"/>
        <v/>
      </c>
      <c r="AH69" s="230" t="str">
        <f t="shared" si="4"/>
        <v/>
      </c>
      <c r="AI69" s="230" t="str">
        <f t="shared" si="4"/>
        <v/>
      </c>
      <c r="AJ69" s="230" t="str">
        <f t="shared" si="4"/>
        <v/>
      </c>
      <c r="AK69" s="230" t="str">
        <f t="shared" si="4"/>
        <v/>
      </c>
      <c r="AL69" s="230" t="str">
        <f t="shared" si="4"/>
        <v/>
      </c>
      <c r="AM69" s="231" t="str">
        <f t="shared" si="4"/>
        <v/>
      </c>
      <c r="AN69" s="230" t="str">
        <f t="shared" si="4"/>
        <v/>
      </c>
      <c r="AO69" s="230" t="str">
        <f t="shared" si="4"/>
        <v/>
      </c>
      <c r="AP69" s="230" t="str">
        <f t="shared" si="4"/>
        <v/>
      </c>
      <c r="AQ69" s="230" t="str">
        <f t="shared" si="4"/>
        <v/>
      </c>
      <c r="AR69" s="230" t="str">
        <f t="shared" si="4"/>
        <v/>
      </c>
      <c r="AS69" s="230" t="str">
        <f t="shared" si="4"/>
        <v/>
      </c>
      <c r="AT69" s="231" t="str">
        <f t="shared" si="4"/>
        <v/>
      </c>
      <c r="AU69" s="230" t="str">
        <f t="shared" si="4"/>
        <v/>
      </c>
      <c r="AV69" s="230" t="str">
        <f t="shared" si="4"/>
        <v/>
      </c>
      <c r="AW69" s="231" t="str">
        <f t="shared" si="4"/>
        <v/>
      </c>
      <c r="AX69" s="896"/>
      <c r="AY69" s="897"/>
      <c r="AZ69" s="897"/>
      <c r="BA69" s="898"/>
      <c r="BB69" s="881"/>
      <c r="BC69" s="882"/>
      <c r="BD69" s="882"/>
      <c r="BE69" s="882"/>
      <c r="BF69" s="883"/>
    </row>
    <row r="70" spans="1:73" ht="18.75" customHeight="1" x14ac:dyDescent="0.2">
      <c r="B70" s="927"/>
      <c r="C70" s="928"/>
      <c r="D70" s="928"/>
      <c r="E70" s="928"/>
      <c r="F70" s="928"/>
      <c r="G70" s="928"/>
      <c r="H70" s="928"/>
      <c r="I70" s="928"/>
      <c r="J70" s="928"/>
      <c r="K70" s="929"/>
      <c r="L70" s="935" t="s">
        <v>237</v>
      </c>
      <c r="M70" s="935"/>
      <c r="N70" s="935"/>
      <c r="O70" s="935"/>
      <c r="P70" s="935"/>
      <c r="Q70" s="935"/>
      <c r="R70" s="936"/>
      <c r="S70" s="229" t="str">
        <f t="shared" si="5"/>
        <v/>
      </c>
      <c r="T70" s="230" t="str">
        <f t="shared" si="4"/>
        <v/>
      </c>
      <c r="U70" s="230" t="str">
        <f t="shared" si="4"/>
        <v/>
      </c>
      <c r="V70" s="230" t="str">
        <f t="shared" si="4"/>
        <v/>
      </c>
      <c r="W70" s="230" t="str">
        <f t="shared" si="4"/>
        <v/>
      </c>
      <c r="X70" s="230" t="str">
        <f t="shared" si="4"/>
        <v/>
      </c>
      <c r="Y70" s="231" t="str">
        <f t="shared" si="4"/>
        <v/>
      </c>
      <c r="Z70" s="232" t="str">
        <f t="shared" si="4"/>
        <v/>
      </c>
      <c r="AA70" s="230" t="str">
        <f t="shared" si="4"/>
        <v/>
      </c>
      <c r="AB70" s="230" t="str">
        <f t="shared" si="4"/>
        <v/>
      </c>
      <c r="AC70" s="230" t="str">
        <f t="shared" si="4"/>
        <v/>
      </c>
      <c r="AD70" s="230" t="str">
        <f t="shared" si="4"/>
        <v/>
      </c>
      <c r="AE70" s="230" t="str">
        <f t="shared" si="4"/>
        <v/>
      </c>
      <c r="AF70" s="231" t="str">
        <f t="shared" si="4"/>
        <v/>
      </c>
      <c r="AG70" s="230" t="str">
        <f t="shared" si="4"/>
        <v/>
      </c>
      <c r="AH70" s="230" t="str">
        <f t="shared" si="4"/>
        <v/>
      </c>
      <c r="AI70" s="230" t="str">
        <f t="shared" si="4"/>
        <v/>
      </c>
      <c r="AJ70" s="230" t="str">
        <f t="shared" si="4"/>
        <v/>
      </c>
      <c r="AK70" s="230" t="str">
        <f t="shared" si="4"/>
        <v/>
      </c>
      <c r="AL70" s="230" t="str">
        <f t="shared" si="4"/>
        <v/>
      </c>
      <c r="AM70" s="231" t="str">
        <f t="shared" si="4"/>
        <v/>
      </c>
      <c r="AN70" s="230" t="str">
        <f t="shared" si="4"/>
        <v/>
      </c>
      <c r="AO70" s="230" t="str">
        <f t="shared" si="4"/>
        <v/>
      </c>
      <c r="AP70" s="230" t="str">
        <f t="shared" si="4"/>
        <v/>
      </c>
      <c r="AQ70" s="230" t="str">
        <f t="shared" si="4"/>
        <v/>
      </c>
      <c r="AR70" s="230" t="str">
        <f t="shared" si="4"/>
        <v/>
      </c>
      <c r="AS70" s="230" t="str">
        <f t="shared" si="4"/>
        <v/>
      </c>
      <c r="AT70" s="231" t="str">
        <f t="shared" si="4"/>
        <v/>
      </c>
      <c r="AU70" s="230" t="str">
        <f t="shared" si="4"/>
        <v/>
      </c>
      <c r="AV70" s="230" t="str">
        <f t="shared" si="4"/>
        <v/>
      </c>
      <c r="AW70" s="231" t="str">
        <f t="shared" si="4"/>
        <v/>
      </c>
      <c r="AX70" s="896"/>
      <c r="AY70" s="897"/>
      <c r="AZ70" s="897"/>
      <c r="BA70" s="898"/>
      <c r="BB70" s="881"/>
      <c r="BC70" s="882"/>
      <c r="BD70" s="882"/>
      <c r="BE70" s="882"/>
      <c r="BF70" s="883"/>
    </row>
    <row r="71" spans="1:73" ht="18.75" customHeight="1" thickBot="1" x14ac:dyDescent="0.25">
      <c r="B71" s="930"/>
      <c r="C71" s="931"/>
      <c r="D71" s="931"/>
      <c r="E71" s="931"/>
      <c r="F71" s="931"/>
      <c r="G71" s="931"/>
      <c r="H71" s="931"/>
      <c r="I71" s="931"/>
      <c r="J71" s="931"/>
      <c r="K71" s="932"/>
      <c r="L71" s="937"/>
      <c r="M71" s="937"/>
      <c r="N71" s="937"/>
      <c r="O71" s="937"/>
      <c r="P71" s="937"/>
      <c r="Q71" s="937"/>
      <c r="R71" s="938"/>
      <c r="S71" s="233" t="str">
        <f t="shared" si="5"/>
        <v/>
      </c>
      <c r="T71" s="234" t="str">
        <f t="shared" si="4"/>
        <v/>
      </c>
      <c r="U71" s="234" t="str">
        <f t="shared" si="4"/>
        <v/>
      </c>
      <c r="V71" s="234" t="str">
        <f t="shared" si="4"/>
        <v/>
      </c>
      <c r="W71" s="234" t="str">
        <f t="shared" si="4"/>
        <v/>
      </c>
      <c r="X71" s="234" t="str">
        <f t="shared" si="4"/>
        <v/>
      </c>
      <c r="Y71" s="235" t="str">
        <f t="shared" si="4"/>
        <v/>
      </c>
      <c r="Z71" s="236" t="str">
        <f t="shared" si="4"/>
        <v/>
      </c>
      <c r="AA71" s="234" t="str">
        <f t="shared" si="4"/>
        <v/>
      </c>
      <c r="AB71" s="234" t="str">
        <f t="shared" si="4"/>
        <v/>
      </c>
      <c r="AC71" s="234" t="str">
        <f t="shared" si="4"/>
        <v/>
      </c>
      <c r="AD71" s="234" t="str">
        <f t="shared" si="4"/>
        <v/>
      </c>
      <c r="AE71" s="234" t="str">
        <f t="shared" si="4"/>
        <v/>
      </c>
      <c r="AF71" s="235" t="str">
        <f t="shared" si="4"/>
        <v/>
      </c>
      <c r="AG71" s="234" t="str">
        <f t="shared" si="4"/>
        <v/>
      </c>
      <c r="AH71" s="234" t="str">
        <f t="shared" si="4"/>
        <v/>
      </c>
      <c r="AI71" s="234" t="str">
        <f t="shared" si="4"/>
        <v/>
      </c>
      <c r="AJ71" s="234" t="str">
        <f t="shared" si="4"/>
        <v/>
      </c>
      <c r="AK71" s="234" t="str">
        <f t="shared" si="4"/>
        <v/>
      </c>
      <c r="AL71" s="234" t="str">
        <f t="shared" si="4"/>
        <v/>
      </c>
      <c r="AM71" s="235" t="str">
        <f t="shared" si="4"/>
        <v/>
      </c>
      <c r="AN71" s="234" t="str">
        <f t="shared" si="4"/>
        <v/>
      </c>
      <c r="AO71" s="234" t="str">
        <f t="shared" si="4"/>
        <v/>
      </c>
      <c r="AP71" s="234" t="str">
        <f t="shared" si="4"/>
        <v/>
      </c>
      <c r="AQ71" s="234" t="str">
        <f t="shared" si="4"/>
        <v/>
      </c>
      <c r="AR71" s="234" t="str">
        <f t="shared" si="4"/>
        <v/>
      </c>
      <c r="AS71" s="234" t="str">
        <f t="shared" si="4"/>
        <v/>
      </c>
      <c r="AT71" s="235" t="str">
        <f t="shared" si="4"/>
        <v/>
      </c>
      <c r="AU71" s="234" t="str">
        <f t="shared" si="4"/>
        <v/>
      </c>
      <c r="AV71" s="234" t="str">
        <f t="shared" si="4"/>
        <v/>
      </c>
      <c r="AW71" s="235" t="str">
        <f t="shared" si="4"/>
        <v/>
      </c>
      <c r="AX71" s="899"/>
      <c r="AY71" s="900"/>
      <c r="AZ71" s="900"/>
      <c r="BA71" s="901"/>
      <c r="BB71" s="884"/>
      <c r="BC71" s="885"/>
      <c r="BD71" s="885"/>
      <c r="BE71" s="885"/>
      <c r="BF71" s="886"/>
    </row>
    <row r="72" spans="1:73" ht="13.5" customHeight="1" x14ac:dyDescent="0.2">
      <c r="C72" s="237"/>
      <c r="D72" s="237"/>
      <c r="E72" s="237"/>
      <c r="F72" s="237"/>
      <c r="G72" s="238"/>
      <c r="H72" s="239"/>
      <c r="AF72" s="240"/>
    </row>
    <row r="73" spans="1:73" ht="11.45" customHeight="1" x14ac:dyDescent="0.2">
      <c r="A73" s="241"/>
      <c r="B73" s="241"/>
      <c r="C73" s="241"/>
      <c r="D73" s="241"/>
      <c r="E73" s="241"/>
      <c r="F73" s="241"/>
      <c r="G73" s="241"/>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3"/>
      <c r="AS73" s="243"/>
      <c r="AT73" s="243"/>
      <c r="AU73" s="243"/>
      <c r="AV73" s="243"/>
      <c r="AW73" s="243"/>
      <c r="AX73" s="243"/>
      <c r="AY73" s="243"/>
      <c r="AZ73" s="243"/>
      <c r="BA73" s="243"/>
    </row>
    <row r="74" spans="1:73" ht="20.25" customHeight="1" x14ac:dyDescent="0.2">
      <c r="A74" s="244"/>
      <c r="B74" s="244"/>
      <c r="C74" s="241"/>
      <c r="D74" s="241"/>
      <c r="E74" s="241"/>
      <c r="F74" s="241"/>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5"/>
      <c r="AS74" s="245"/>
      <c r="AT74" s="245"/>
      <c r="AU74" s="245"/>
      <c r="AV74" s="245"/>
      <c r="BN74" s="246"/>
      <c r="BO74" s="247"/>
      <c r="BP74" s="246"/>
      <c r="BQ74" s="246"/>
      <c r="BR74" s="246"/>
      <c r="BS74" s="248"/>
      <c r="BT74" s="249"/>
      <c r="BU74" s="249"/>
    </row>
    <row r="75" spans="1:73" ht="20.25" customHeight="1" x14ac:dyDescent="0.2">
      <c r="A75" s="241"/>
      <c r="B75" s="241"/>
      <c r="C75" s="250"/>
      <c r="D75" s="250"/>
      <c r="E75" s="250"/>
      <c r="F75" s="250"/>
      <c r="G75" s="250"/>
      <c r="H75" s="251"/>
      <c r="I75" s="25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row>
    <row r="76" spans="1:73" ht="20.25" customHeight="1" x14ac:dyDescent="0.2">
      <c r="A76" s="241"/>
      <c r="B76" s="241"/>
      <c r="C76" s="250"/>
      <c r="D76" s="250"/>
      <c r="E76" s="250"/>
      <c r="F76" s="250"/>
      <c r="G76" s="250"/>
      <c r="H76" s="251"/>
      <c r="I76" s="25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row>
    <row r="77" spans="1:73" ht="20.25" customHeight="1" x14ac:dyDescent="0.2">
      <c r="A77" s="241"/>
      <c r="B77" s="241"/>
      <c r="C77" s="251"/>
      <c r="D77" s="251"/>
      <c r="E77" s="251"/>
      <c r="F77" s="251"/>
      <c r="G77" s="25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row>
    <row r="78" spans="1:73" ht="20.25" customHeight="1" x14ac:dyDescent="0.2">
      <c r="A78" s="241"/>
      <c r="B78" s="241"/>
      <c r="C78" s="251"/>
      <c r="D78" s="251"/>
      <c r="E78" s="251"/>
      <c r="F78" s="251"/>
      <c r="G78" s="25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row>
    <row r="79" spans="1:73" ht="20.25" customHeight="1" x14ac:dyDescent="0.2">
      <c r="A79" s="241"/>
      <c r="B79" s="241"/>
      <c r="C79" s="251"/>
      <c r="D79" s="251"/>
      <c r="E79" s="251"/>
      <c r="F79" s="251"/>
      <c r="G79" s="25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row>
    <row r="80" spans="1:73" ht="20.25" customHeight="1" x14ac:dyDescent="0.2">
      <c r="C80" s="240"/>
      <c r="D80" s="240"/>
      <c r="E80" s="240"/>
      <c r="F80" s="240"/>
      <c r="G80" s="240"/>
    </row>
  </sheetData>
  <sheetProtection insertColumns="0" deleteRows="0"/>
  <mergeCells count="243">
    <mergeCell ref="BB4:BE4"/>
    <mergeCell ref="AX6:AY6"/>
    <mergeCell ref="BB6:BC6"/>
    <mergeCell ref="BB8:BC8"/>
    <mergeCell ref="BB10:BD10"/>
    <mergeCell ref="AO12:AQ12"/>
    <mergeCell ref="BB12:BD12"/>
    <mergeCell ref="AP1:BE1"/>
    <mergeCell ref="Z2:AA2"/>
    <mergeCell ref="AC2:AD2"/>
    <mergeCell ref="AG2:AH2"/>
    <mergeCell ref="AP2:BE2"/>
    <mergeCell ref="BB3:BE3"/>
    <mergeCell ref="AU14:AW14"/>
    <mergeCell ref="AY14:BA14"/>
    <mergeCell ref="BC14:BD14"/>
    <mergeCell ref="B17:B21"/>
    <mergeCell ref="C17:E21"/>
    <mergeCell ref="G17:G21"/>
    <mergeCell ref="H17:K21"/>
    <mergeCell ref="L17:O21"/>
    <mergeCell ref="P17:R21"/>
    <mergeCell ref="S17:AW17"/>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38"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18.75" x14ac:dyDescent="0.2"/>
  <cols>
    <col min="1" max="1" width="2.1640625" style="254" customWidth="1"/>
    <col min="2" max="2" width="7.5" style="253" customWidth="1"/>
    <col min="3" max="3" width="14.1640625" style="253" customWidth="1"/>
    <col min="4" max="4" width="4.5" style="253" bestFit="1" customWidth="1"/>
    <col min="5" max="5" width="20.83203125" style="254" customWidth="1"/>
    <col min="6" max="6" width="4.5" style="254" bestFit="1" customWidth="1"/>
    <col min="7" max="7" width="20.83203125" style="254" customWidth="1"/>
    <col min="8" max="8" width="4.5" style="254" bestFit="1" customWidth="1"/>
    <col min="9" max="9" width="20.83203125" style="253" customWidth="1"/>
    <col min="10" max="10" width="4.5" style="254" bestFit="1" customWidth="1"/>
    <col min="11" max="11" width="20.83203125" style="254" customWidth="1"/>
    <col min="12" max="12" width="4.5" style="254" customWidth="1"/>
    <col min="13" max="13" width="20.83203125" style="254" customWidth="1"/>
    <col min="14" max="14" width="4.5" style="254" customWidth="1"/>
    <col min="15" max="15" width="20.83203125" style="254" customWidth="1"/>
    <col min="16" max="16" width="4.5" style="254" customWidth="1"/>
    <col min="17" max="17" width="20.83203125" style="254" customWidth="1"/>
    <col min="18" max="18" width="4.5" style="254" customWidth="1"/>
    <col min="19" max="19" width="20.83203125" style="254" customWidth="1"/>
    <col min="20" max="20" width="4.5" style="254" customWidth="1"/>
    <col min="21" max="21" width="20.83203125" style="254" customWidth="1"/>
    <col min="22" max="22" width="4.5" style="254" customWidth="1"/>
    <col min="23" max="23" width="67.5" style="254" customWidth="1"/>
    <col min="24" max="16384" width="9.33203125" style="254"/>
  </cols>
  <sheetData>
    <row r="1" spans="2:23" x14ac:dyDescent="0.2">
      <c r="B1" s="252" t="s">
        <v>238</v>
      </c>
    </row>
    <row r="2" spans="2:23" x14ac:dyDescent="0.2">
      <c r="B2" s="255" t="s">
        <v>239</v>
      </c>
      <c r="E2" s="256"/>
      <c r="I2" s="257"/>
    </row>
    <row r="3" spans="2:23" x14ac:dyDescent="0.2">
      <c r="B3" s="257" t="s">
        <v>240</v>
      </c>
      <c r="E3" s="256" t="s">
        <v>241</v>
      </c>
      <c r="I3" s="257"/>
    </row>
    <row r="4" spans="2:23" x14ac:dyDescent="0.2">
      <c r="B4" s="255"/>
      <c r="E4" s="1070" t="s">
        <v>242</v>
      </c>
      <c r="F4" s="1070"/>
      <c r="G4" s="1070"/>
      <c r="H4" s="1070"/>
      <c r="I4" s="1070"/>
      <c r="J4" s="1070"/>
      <c r="K4" s="1070"/>
      <c r="M4" s="1070" t="s">
        <v>243</v>
      </c>
      <c r="N4" s="1070"/>
      <c r="O4" s="1070"/>
      <c r="Q4" s="1070" t="s">
        <v>244</v>
      </c>
      <c r="R4" s="1070"/>
      <c r="S4" s="1070"/>
      <c r="T4" s="1070"/>
      <c r="U4" s="1070"/>
      <c r="W4" s="1070" t="s">
        <v>245</v>
      </c>
    </row>
    <row r="5" spans="2:23" x14ac:dyDescent="0.2">
      <c r="B5" s="253" t="s">
        <v>212</v>
      </c>
      <c r="C5" s="253" t="s">
        <v>246</v>
      </c>
      <c r="E5" s="253" t="s">
        <v>247</v>
      </c>
      <c r="F5" s="253"/>
      <c r="G5" s="253" t="s">
        <v>248</v>
      </c>
      <c r="I5" s="253" t="s">
        <v>249</v>
      </c>
      <c r="K5" s="253" t="s">
        <v>242</v>
      </c>
      <c r="M5" s="253" t="s">
        <v>250</v>
      </c>
      <c r="O5" s="253" t="s">
        <v>251</v>
      </c>
      <c r="Q5" s="253" t="s">
        <v>250</v>
      </c>
      <c r="S5" s="253" t="s">
        <v>251</v>
      </c>
      <c r="U5" s="253" t="s">
        <v>242</v>
      </c>
      <c r="W5" s="1070"/>
    </row>
    <row r="6" spans="2:23" x14ac:dyDescent="0.2">
      <c r="B6" s="253">
        <v>1</v>
      </c>
      <c r="C6" s="258" t="s">
        <v>252</v>
      </c>
      <c r="D6" s="253" t="s">
        <v>253</v>
      </c>
      <c r="E6" s="259">
        <v>0.375</v>
      </c>
      <c r="F6" s="253" t="s">
        <v>209</v>
      </c>
      <c r="G6" s="259">
        <v>0.75</v>
      </c>
      <c r="H6" s="254" t="s">
        <v>254</v>
      </c>
      <c r="I6" s="259">
        <v>4.1666666666666664E-2</v>
      </c>
      <c r="J6" s="254" t="s">
        <v>192</v>
      </c>
      <c r="K6" s="260">
        <f t="shared" ref="K6:K8" si="0">(G6-E6-I6)*24</f>
        <v>8</v>
      </c>
      <c r="M6" s="259">
        <v>0.39583333333333331</v>
      </c>
      <c r="N6" s="253" t="s">
        <v>209</v>
      </c>
      <c r="O6" s="259">
        <v>0.6875</v>
      </c>
      <c r="Q6" s="261">
        <f>IF(E6&lt;M6,M6,E6)</f>
        <v>0.39583333333333331</v>
      </c>
      <c r="R6" s="253" t="s">
        <v>209</v>
      </c>
      <c r="S6" s="261">
        <f t="shared" ref="S6:S8" si="1">IF(G6&gt;O6,O6,G6)</f>
        <v>0.6875</v>
      </c>
      <c r="U6" s="262">
        <f t="shared" ref="U6:U8" si="2">(S6-Q6)*24</f>
        <v>7</v>
      </c>
      <c r="W6" s="263"/>
    </row>
    <row r="7" spans="2:23" x14ac:dyDescent="0.2">
      <c r="B7" s="253">
        <v>2</v>
      </c>
      <c r="C7" s="258" t="s">
        <v>255</v>
      </c>
      <c r="D7" s="253" t="s">
        <v>253</v>
      </c>
      <c r="E7" s="259"/>
      <c r="F7" s="253" t="s">
        <v>209</v>
      </c>
      <c r="G7" s="259"/>
      <c r="H7" s="254" t="s">
        <v>254</v>
      </c>
      <c r="I7" s="259">
        <v>0</v>
      </c>
      <c r="J7" s="254" t="s">
        <v>192</v>
      </c>
      <c r="K7" s="260">
        <f t="shared" si="0"/>
        <v>0</v>
      </c>
      <c r="M7" s="259"/>
      <c r="N7" s="253" t="s">
        <v>209</v>
      </c>
      <c r="O7" s="259"/>
      <c r="Q7" s="261">
        <f t="shared" ref="Q7:Q8" si="3">IF(E7&lt;M7,M7,E7)</f>
        <v>0</v>
      </c>
      <c r="R7" s="253" t="s">
        <v>209</v>
      </c>
      <c r="S7" s="261">
        <f t="shared" si="1"/>
        <v>0</v>
      </c>
      <c r="U7" s="262">
        <f t="shared" si="2"/>
        <v>0</v>
      </c>
      <c r="W7" s="263"/>
    </row>
    <row r="8" spans="2:23" x14ac:dyDescent="0.2">
      <c r="B8" s="253">
        <v>3</v>
      </c>
      <c r="C8" s="258" t="s">
        <v>256</v>
      </c>
      <c r="D8" s="253" t="s">
        <v>253</v>
      </c>
      <c r="E8" s="259"/>
      <c r="F8" s="253" t="s">
        <v>209</v>
      </c>
      <c r="G8" s="259"/>
      <c r="H8" s="254" t="s">
        <v>254</v>
      </c>
      <c r="I8" s="259">
        <v>0</v>
      </c>
      <c r="J8" s="254" t="s">
        <v>192</v>
      </c>
      <c r="K8" s="260">
        <f t="shared" si="0"/>
        <v>0</v>
      </c>
      <c r="M8" s="259"/>
      <c r="N8" s="253" t="s">
        <v>209</v>
      </c>
      <c r="O8" s="259"/>
      <c r="Q8" s="261">
        <f t="shared" si="3"/>
        <v>0</v>
      </c>
      <c r="R8" s="253" t="s">
        <v>209</v>
      </c>
      <c r="S8" s="261">
        <f t="shared" si="1"/>
        <v>0</v>
      </c>
      <c r="U8" s="262">
        <f t="shared" si="2"/>
        <v>0</v>
      </c>
      <c r="W8" s="263"/>
    </row>
    <row r="9" spans="2:23" x14ac:dyDescent="0.2">
      <c r="B9" s="253">
        <v>4</v>
      </c>
      <c r="C9" s="258" t="s">
        <v>257</v>
      </c>
      <c r="D9" s="253" t="s">
        <v>253</v>
      </c>
      <c r="E9" s="259"/>
      <c r="F9" s="253" t="s">
        <v>209</v>
      </c>
      <c r="G9" s="259"/>
      <c r="H9" s="254" t="s">
        <v>254</v>
      </c>
      <c r="I9" s="259">
        <v>0</v>
      </c>
      <c r="J9" s="254" t="s">
        <v>192</v>
      </c>
      <c r="K9" s="260">
        <f>(G9-E9-I9)*24</f>
        <v>0</v>
      </c>
      <c r="M9" s="259"/>
      <c r="N9" s="253" t="s">
        <v>209</v>
      </c>
      <c r="O9" s="259"/>
      <c r="Q9" s="261">
        <f>IF(E9&lt;M9,M9,E9)</f>
        <v>0</v>
      </c>
      <c r="R9" s="253" t="s">
        <v>209</v>
      </c>
      <c r="S9" s="261">
        <f>IF(G9&gt;O9,O9,G9)</f>
        <v>0</v>
      </c>
      <c r="U9" s="262">
        <f>(S9-Q9)*24</f>
        <v>0</v>
      </c>
      <c r="W9" s="263"/>
    </row>
    <row r="10" spans="2:23" x14ac:dyDescent="0.2">
      <c r="B10" s="253">
        <v>5</v>
      </c>
      <c r="C10" s="258" t="s">
        <v>258</v>
      </c>
      <c r="D10" s="253" t="s">
        <v>253</v>
      </c>
      <c r="E10" s="259"/>
      <c r="F10" s="253" t="s">
        <v>209</v>
      </c>
      <c r="G10" s="259"/>
      <c r="H10" s="254" t="s">
        <v>254</v>
      </c>
      <c r="I10" s="259">
        <v>0</v>
      </c>
      <c r="J10" s="254" t="s">
        <v>192</v>
      </c>
      <c r="K10" s="260">
        <f>(G10-E10-I10)*24</f>
        <v>0</v>
      </c>
      <c r="M10" s="259"/>
      <c r="N10" s="253" t="s">
        <v>209</v>
      </c>
      <c r="O10" s="259"/>
      <c r="Q10" s="261">
        <f t="shared" ref="Q10:Q25" si="4">IF(E10&lt;M10,M10,E10)</f>
        <v>0</v>
      </c>
      <c r="R10" s="253" t="s">
        <v>209</v>
      </c>
      <c r="S10" s="261">
        <f t="shared" ref="S10:S25" si="5">IF(G10&gt;O10,O10,G10)</f>
        <v>0</v>
      </c>
      <c r="U10" s="262">
        <f t="shared" ref="U10:U25" si="6">(S10-Q10)*24</f>
        <v>0</v>
      </c>
      <c r="W10" s="263"/>
    </row>
    <row r="11" spans="2:23" x14ac:dyDescent="0.2">
      <c r="B11" s="253">
        <v>6</v>
      </c>
      <c r="C11" s="258" t="s">
        <v>259</v>
      </c>
      <c r="D11" s="253" t="s">
        <v>253</v>
      </c>
      <c r="E11" s="259"/>
      <c r="F11" s="253" t="s">
        <v>209</v>
      </c>
      <c r="G11" s="259"/>
      <c r="H11" s="254" t="s">
        <v>254</v>
      </c>
      <c r="I11" s="259">
        <v>0</v>
      </c>
      <c r="J11" s="254" t="s">
        <v>192</v>
      </c>
      <c r="K11" s="260">
        <f t="shared" ref="K11:K25" si="7">(G11-E11-I11)*24</f>
        <v>0</v>
      </c>
      <c r="M11" s="259"/>
      <c r="N11" s="253" t="s">
        <v>209</v>
      </c>
      <c r="O11" s="259"/>
      <c r="Q11" s="261">
        <f t="shared" si="4"/>
        <v>0</v>
      </c>
      <c r="R11" s="253" t="s">
        <v>209</v>
      </c>
      <c r="S11" s="261">
        <f t="shared" si="5"/>
        <v>0</v>
      </c>
      <c r="U11" s="262">
        <f t="shared" si="6"/>
        <v>0</v>
      </c>
      <c r="W11" s="263"/>
    </row>
    <row r="12" spans="2:23" x14ac:dyDescent="0.2">
      <c r="B12" s="253">
        <v>7</v>
      </c>
      <c r="C12" s="258" t="s">
        <v>260</v>
      </c>
      <c r="D12" s="253" t="s">
        <v>253</v>
      </c>
      <c r="E12" s="259"/>
      <c r="F12" s="253" t="s">
        <v>209</v>
      </c>
      <c r="G12" s="259"/>
      <c r="H12" s="254" t="s">
        <v>254</v>
      </c>
      <c r="I12" s="259">
        <v>0</v>
      </c>
      <c r="J12" s="254" t="s">
        <v>192</v>
      </c>
      <c r="K12" s="260">
        <f t="shared" si="7"/>
        <v>0</v>
      </c>
      <c r="M12" s="259"/>
      <c r="N12" s="253" t="s">
        <v>209</v>
      </c>
      <c r="O12" s="259"/>
      <c r="Q12" s="261">
        <f t="shared" si="4"/>
        <v>0</v>
      </c>
      <c r="R12" s="253" t="s">
        <v>209</v>
      </c>
      <c r="S12" s="261">
        <f t="shared" si="5"/>
        <v>0</v>
      </c>
      <c r="U12" s="262">
        <f t="shared" si="6"/>
        <v>0</v>
      </c>
      <c r="W12" s="263"/>
    </row>
    <row r="13" spans="2:23" x14ac:dyDescent="0.2">
      <c r="B13" s="253">
        <v>8</v>
      </c>
      <c r="C13" s="258" t="s">
        <v>261</v>
      </c>
      <c r="D13" s="253" t="s">
        <v>253</v>
      </c>
      <c r="E13" s="259"/>
      <c r="F13" s="253" t="s">
        <v>209</v>
      </c>
      <c r="G13" s="259"/>
      <c r="H13" s="254" t="s">
        <v>254</v>
      </c>
      <c r="I13" s="259">
        <v>0</v>
      </c>
      <c r="J13" s="254" t="s">
        <v>192</v>
      </c>
      <c r="K13" s="260">
        <f t="shared" si="7"/>
        <v>0</v>
      </c>
      <c r="M13" s="259"/>
      <c r="N13" s="253" t="s">
        <v>209</v>
      </c>
      <c r="O13" s="259"/>
      <c r="Q13" s="261">
        <f t="shared" si="4"/>
        <v>0</v>
      </c>
      <c r="R13" s="253" t="s">
        <v>209</v>
      </c>
      <c r="S13" s="261">
        <f t="shared" si="5"/>
        <v>0</v>
      </c>
      <c r="U13" s="262">
        <f t="shared" si="6"/>
        <v>0</v>
      </c>
      <c r="W13" s="263"/>
    </row>
    <row r="14" spans="2:23" x14ac:dyDescent="0.2">
      <c r="B14" s="253">
        <v>9</v>
      </c>
      <c r="C14" s="258" t="s">
        <v>262</v>
      </c>
      <c r="D14" s="253" t="s">
        <v>253</v>
      </c>
      <c r="E14" s="259"/>
      <c r="F14" s="253" t="s">
        <v>209</v>
      </c>
      <c r="G14" s="259"/>
      <c r="H14" s="254" t="s">
        <v>254</v>
      </c>
      <c r="I14" s="259">
        <v>0</v>
      </c>
      <c r="J14" s="254" t="s">
        <v>192</v>
      </c>
      <c r="K14" s="260">
        <f t="shared" si="7"/>
        <v>0</v>
      </c>
      <c r="M14" s="259"/>
      <c r="N14" s="253" t="s">
        <v>209</v>
      </c>
      <c r="O14" s="259"/>
      <c r="Q14" s="261">
        <f t="shared" si="4"/>
        <v>0</v>
      </c>
      <c r="R14" s="253" t="s">
        <v>209</v>
      </c>
      <c r="S14" s="261">
        <f t="shared" si="5"/>
        <v>0</v>
      </c>
      <c r="U14" s="262">
        <f t="shared" si="6"/>
        <v>0</v>
      </c>
      <c r="W14" s="263"/>
    </row>
    <row r="15" spans="2:23" x14ac:dyDescent="0.2">
      <c r="B15" s="253">
        <v>10</v>
      </c>
      <c r="C15" s="258" t="s">
        <v>263</v>
      </c>
      <c r="D15" s="253" t="s">
        <v>253</v>
      </c>
      <c r="E15" s="259"/>
      <c r="F15" s="253" t="s">
        <v>209</v>
      </c>
      <c r="G15" s="259"/>
      <c r="H15" s="254" t="s">
        <v>254</v>
      </c>
      <c r="I15" s="259">
        <v>0</v>
      </c>
      <c r="J15" s="254" t="s">
        <v>192</v>
      </c>
      <c r="K15" s="260">
        <f t="shared" si="7"/>
        <v>0</v>
      </c>
      <c r="M15" s="259"/>
      <c r="N15" s="253" t="s">
        <v>209</v>
      </c>
      <c r="O15" s="259"/>
      <c r="Q15" s="261">
        <f t="shared" si="4"/>
        <v>0</v>
      </c>
      <c r="R15" s="253" t="s">
        <v>209</v>
      </c>
      <c r="S15" s="261">
        <f>IF(G15&gt;O15,O15,G15)</f>
        <v>0</v>
      </c>
      <c r="U15" s="262">
        <f t="shared" si="6"/>
        <v>0</v>
      </c>
      <c r="W15" s="263"/>
    </row>
    <row r="16" spans="2:23" x14ac:dyDescent="0.2">
      <c r="B16" s="253">
        <v>11</v>
      </c>
      <c r="C16" s="258" t="s">
        <v>264</v>
      </c>
      <c r="D16" s="253" t="s">
        <v>253</v>
      </c>
      <c r="E16" s="259"/>
      <c r="F16" s="253" t="s">
        <v>209</v>
      </c>
      <c r="G16" s="259"/>
      <c r="H16" s="254" t="s">
        <v>254</v>
      </c>
      <c r="I16" s="259">
        <v>0</v>
      </c>
      <c r="J16" s="254" t="s">
        <v>192</v>
      </c>
      <c r="K16" s="260">
        <f t="shared" si="7"/>
        <v>0</v>
      </c>
      <c r="M16" s="259"/>
      <c r="N16" s="253" t="s">
        <v>209</v>
      </c>
      <c r="O16" s="259"/>
      <c r="Q16" s="261">
        <f t="shared" si="4"/>
        <v>0</v>
      </c>
      <c r="R16" s="253" t="s">
        <v>209</v>
      </c>
      <c r="S16" s="261">
        <f t="shared" si="5"/>
        <v>0</v>
      </c>
      <c r="U16" s="262">
        <f t="shared" si="6"/>
        <v>0</v>
      </c>
      <c r="W16" s="263"/>
    </row>
    <row r="17" spans="2:23" x14ac:dyDescent="0.2">
      <c r="B17" s="253">
        <v>12</v>
      </c>
      <c r="C17" s="258" t="s">
        <v>265</v>
      </c>
      <c r="D17" s="253" t="s">
        <v>253</v>
      </c>
      <c r="E17" s="259"/>
      <c r="F17" s="253" t="s">
        <v>209</v>
      </c>
      <c r="G17" s="259"/>
      <c r="H17" s="254" t="s">
        <v>254</v>
      </c>
      <c r="I17" s="259">
        <v>0</v>
      </c>
      <c r="J17" s="254" t="s">
        <v>192</v>
      </c>
      <c r="K17" s="260">
        <f t="shared" si="7"/>
        <v>0</v>
      </c>
      <c r="M17" s="259"/>
      <c r="N17" s="253" t="s">
        <v>209</v>
      </c>
      <c r="O17" s="259"/>
      <c r="Q17" s="261">
        <f t="shared" si="4"/>
        <v>0</v>
      </c>
      <c r="R17" s="253" t="s">
        <v>209</v>
      </c>
      <c r="S17" s="261">
        <f t="shared" si="5"/>
        <v>0</v>
      </c>
      <c r="U17" s="262">
        <f t="shared" si="6"/>
        <v>0</v>
      </c>
      <c r="W17" s="263"/>
    </row>
    <row r="18" spans="2:23" x14ac:dyDescent="0.2">
      <c r="B18" s="253">
        <v>13</v>
      </c>
      <c r="C18" s="258" t="s">
        <v>266</v>
      </c>
      <c r="D18" s="253" t="s">
        <v>253</v>
      </c>
      <c r="E18" s="259"/>
      <c r="F18" s="253" t="s">
        <v>209</v>
      </c>
      <c r="G18" s="259"/>
      <c r="H18" s="254" t="s">
        <v>254</v>
      </c>
      <c r="I18" s="259">
        <v>0</v>
      </c>
      <c r="J18" s="254" t="s">
        <v>192</v>
      </c>
      <c r="K18" s="260">
        <f t="shared" si="7"/>
        <v>0</v>
      </c>
      <c r="M18" s="259"/>
      <c r="N18" s="253" t="s">
        <v>209</v>
      </c>
      <c r="O18" s="259"/>
      <c r="Q18" s="261">
        <f t="shared" si="4"/>
        <v>0</v>
      </c>
      <c r="R18" s="253" t="s">
        <v>209</v>
      </c>
      <c r="S18" s="261">
        <f t="shared" si="5"/>
        <v>0</v>
      </c>
      <c r="U18" s="262">
        <f t="shared" si="6"/>
        <v>0</v>
      </c>
      <c r="W18" s="263"/>
    </row>
    <row r="19" spans="2:23" x14ac:dyDescent="0.2">
      <c r="B19" s="253">
        <v>14</v>
      </c>
      <c r="C19" s="258" t="s">
        <v>267</v>
      </c>
      <c r="D19" s="253" t="s">
        <v>253</v>
      </c>
      <c r="E19" s="259"/>
      <c r="F19" s="253" t="s">
        <v>209</v>
      </c>
      <c r="G19" s="259"/>
      <c r="H19" s="254" t="s">
        <v>254</v>
      </c>
      <c r="I19" s="259">
        <v>0</v>
      </c>
      <c r="J19" s="254" t="s">
        <v>192</v>
      </c>
      <c r="K19" s="260">
        <f t="shared" si="7"/>
        <v>0</v>
      </c>
      <c r="M19" s="259"/>
      <c r="N19" s="253" t="s">
        <v>209</v>
      </c>
      <c r="O19" s="259"/>
      <c r="Q19" s="261">
        <f t="shared" si="4"/>
        <v>0</v>
      </c>
      <c r="R19" s="253" t="s">
        <v>209</v>
      </c>
      <c r="S19" s="261">
        <f t="shared" si="5"/>
        <v>0</v>
      </c>
      <c r="U19" s="262">
        <f t="shared" si="6"/>
        <v>0</v>
      </c>
      <c r="W19" s="263"/>
    </row>
    <row r="20" spans="2:23" x14ac:dyDescent="0.2">
      <c r="B20" s="253">
        <v>15</v>
      </c>
      <c r="C20" s="258" t="s">
        <v>268</v>
      </c>
      <c r="D20" s="253" t="s">
        <v>253</v>
      </c>
      <c r="E20" s="259"/>
      <c r="F20" s="253" t="s">
        <v>209</v>
      </c>
      <c r="G20" s="259"/>
      <c r="H20" s="254" t="s">
        <v>254</v>
      </c>
      <c r="I20" s="259">
        <v>0</v>
      </c>
      <c r="J20" s="254" t="s">
        <v>192</v>
      </c>
      <c r="K20" s="264">
        <f t="shared" si="7"/>
        <v>0</v>
      </c>
      <c r="M20" s="259"/>
      <c r="N20" s="253" t="s">
        <v>209</v>
      </c>
      <c r="O20" s="259"/>
      <c r="Q20" s="261">
        <f t="shared" si="4"/>
        <v>0</v>
      </c>
      <c r="R20" s="253" t="s">
        <v>209</v>
      </c>
      <c r="S20" s="261">
        <f t="shared" si="5"/>
        <v>0</v>
      </c>
      <c r="U20" s="262">
        <f t="shared" si="6"/>
        <v>0</v>
      </c>
      <c r="W20" s="263"/>
    </row>
    <row r="21" spans="2:23" x14ac:dyDescent="0.2">
      <c r="B21" s="253">
        <v>16</v>
      </c>
      <c r="C21" s="258" t="s">
        <v>269</v>
      </c>
      <c r="D21" s="253" t="s">
        <v>253</v>
      </c>
      <c r="E21" s="259"/>
      <c r="F21" s="253" t="s">
        <v>209</v>
      </c>
      <c r="G21" s="259"/>
      <c r="H21" s="254" t="s">
        <v>254</v>
      </c>
      <c r="I21" s="259">
        <v>0</v>
      </c>
      <c r="J21" s="254" t="s">
        <v>192</v>
      </c>
      <c r="K21" s="260">
        <f t="shared" si="7"/>
        <v>0</v>
      </c>
      <c r="M21" s="259"/>
      <c r="N21" s="253" t="s">
        <v>209</v>
      </c>
      <c r="O21" s="259"/>
      <c r="Q21" s="261">
        <f t="shared" si="4"/>
        <v>0</v>
      </c>
      <c r="R21" s="253" t="s">
        <v>209</v>
      </c>
      <c r="S21" s="261">
        <f t="shared" si="5"/>
        <v>0</v>
      </c>
      <c r="U21" s="262">
        <f t="shared" si="6"/>
        <v>0</v>
      </c>
      <c r="W21" s="263"/>
    </row>
    <row r="22" spans="2:23" x14ac:dyDescent="0.2">
      <c r="B22" s="253">
        <v>17</v>
      </c>
      <c r="C22" s="258" t="s">
        <v>270</v>
      </c>
      <c r="D22" s="253" t="s">
        <v>253</v>
      </c>
      <c r="E22" s="259"/>
      <c r="F22" s="253" t="s">
        <v>209</v>
      </c>
      <c r="G22" s="259"/>
      <c r="H22" s="254" t="s">
        <v>254</v>
      </c>
      <c r="I22" s="259">
        <v>0</v>
      </c>
      <c r="J22" s="254" t="s">
        <v>192</v>
      </c>
      <c r="K22" s="260">
        <f t="shared" si="7"/>
        <v>0</v>
      </c>
      <c r="M22" s="259"/>
      <c r="N22" s="253" t="s">
        <v>209</v>
      </c>
      <c r="O22" s="259"/>
      <c r="Q22" s="261">
        <f t="shared" si="4"/>
        <v>0</v>
      </c>
      <c r="R22" s="253" t="s">
        <v>209</v>
      </c>
      <c r="S22" s="261">
        <f t="shared" si="5"/>
        <v>0</v>
      </c>
      <c r="U22" s="262">
        <f t="shared" si="6"/>
        <v>0</v>
      </c>
      <c r="W22" s="263"/>
    </row>
    <row r="23" spans="2:23" x14ac:dyDescent="0.2">
      <c r="B23" s="253">
        <v>18</v>
      </c>
      <c r="C23" s="258" t="s">
        <v>271</v>
      </c>
      <c r="D23" s="253" t="s">
        <v>253</v>
      </c>
      <c r="E23" s="259"/>
      <c r="F23" s="253" t="s">
        <v>209</v>
      </c>
      <c r="G23" s="259"/>
      <c r="H23" s="254" t="s">
        <v>254</v>
      </c>
      <c r="I23" s="259">
        <v>0</v>
      </c>
      <c r="J23" s="254" t="s">
        <v>192</v>
      </c>
      <c r="K23" s="260">
        <f t="shared" si="7"/>
        <v>0</v>
      </c>
      <c r="M23" s="259"/>
      <c r="N23" s="253" t="s">
        <v>209</v>
      </c>
      <c r="O23" s="259"/>
      <c r="Q23" s="261">
        <f t="shared" si="4"/>
        <v>0</v>
      </c>
      <c r="R23" s="253" t="s">
        <v>209</v>
      </c>
      <c r="S23" s="261">
        <f t="shared" si="5"/>
        <v>0</v>
      </c>
      <c r="U23" s="262">
        <f t="shared" si="6"/>
        <v>0</v>
      </c>
      <c r="W23" s="263"/>
    </row>
    <row r="24" spans="2:23" x14ac:dyDescent="0.2">
      <c r="B24" s="253">
        <v>19</v>
      </c>
      <c r="C24" s="258" t="s">
        <v>272</v>
      </c>
      <c r="D24" s="253" t="s">
        <v>253</v>
      </c>
      <c r="E24" s="259"/>
      <c r="F24" s="253" t="s">
        <v>209</v>
      </c>
      <c r="G24" s="259"/>
      <c r="H24" s="254" t="s">
        <v>254</v>
      </c>
      <c r="I24" s="259">
        <v>0</v>
      </c>
      <c r="J24" s="254" t="s">
        <v>192</v>
      </c>
      <c r="K24" s="260">
        <f t="shared" si="7"/>
        <v>0</v>
      </c>
      <c r="M24" s="259"/>
      <c r="N24" s="253" t="s">
        <v>209</v>
      </c>
      <c r="O24" s="259"/>
      <c r="Q24" s="261">
        <f t="shared" si="4"/>
        <v>0</v>
      </c>
      <c r="R24" s="253" t="s">
        <v>209</v>
      </c>
      <c r="S24" s="261">
        <f t="shared" si="5"/>
        <v>0</v>
      </c>
      <c r="U24" s="262">
        <f t="shared" si="6"/>
        <v>0</v>
      </c>
      <c r="W24" s="263"/>
    </row>
    <row r="25" spans="2:23" x14ac:dyDescent="0.2">
      <c r="B25" s="253">
        <v>20</v>
      </c>
      <c r="C25" s="258" t="s">
        <v>273</v>
      </c>
      <c r="D25" s="253" t="s">
        <v>253</v>
      </c>
      <c r="E25" s="259"/>
      <c r="F25" s="253" t="s">
        <v>209</v>
      </c>
      <c r="G25" s="259"/>
      <c r="H25" s="254" t="s">
        <v>254</v>
      </c>
      <c r="I25" s="259">
        <v>0</v>
      </c>
      <c r="J25" s="254" t="s">
        <v>192</v>
      </c>
      <c r="K25" s="260">
        <f t="shared" si="7"/>
        <v>0</v>
      </c>
      <c r="M25" s="259"/>
      <c r="N25" s="253" t="s">
        <v>209</v>
      </c>
      <c r="O25" s="259"/>
      <c r="Q25" s="261">
        <f t="shared" si="4"/>
        <v>0</v>
      </c>
      <c r="R25" s="253" t="s">
        <v>209</v>
      </c>
      <c r="S25" s="261">
        <f t="shared" si="5"/>
        <v>0</v>
      </c>
      <c r="U25" s="262">
        <f t="shared" si="6"/>
        <v>0</v>
      </c>
      <c r="W25" s="263"/>
    </row>
    <row r="26" spans="2:23" x14ac:dyDescent="0.2">
      <c r="B26" s="253">
        <v>21</v>
      </c>
      <c r="C26" s="258" t="s">
        <v>274</v>
      </c>
      <c r="D26" s="253" t="s">
        <v>253</v>
      </c>
      <c r="E26" s="265"/>
      <c r="F26" s="253" t="s">
        <v>209</v>
      </c>
      <c r="G26" s="265"/>
      <c r="H26" s="254" t="s">
        <v>254</v>
      </c>
      <c r="I26" s="265"/>
      <c r="J26" s="254" t="s">
        <v>192</v>
      </c>
      <c r="K26" s="258">
        <v>1</v>
      </c>
      <c r="M26" s="260"/>
      <c r="N26" s="253" t="s">
        <v>209</v>
      </c>
      <c r="O26" s="260"/>
      <c r="Q26" s="260"/>
      <c r="R26" s="253" t="s">
        <v>209</v>
      </c>
      <c r="S26" s="260"/>
      <c r="U26" s="258">
        <v>1</v>
      </c>
      <c r="W26" s="263"/>
    </row>
    <row r="27" spans="2:23" x14ac:dyDescent="0.2">
      <c r="B27" s="253">
        <v>22</v>
      </c>
      <c r="C27" s="258" t="s">
        <v>275</v>
      </c>
      <c r="D27" s="253" t="s">
        <v>253</v>
      </c>
      <c r="E27" s="265"/>
      <c r="F27" s="253" t="s">
        <v>209</v>
      </c>
      <c r="G27" s="265"/>
      <c r="H27" s="254" t="s">
        <v>254</v>
      </c>
      <c r="I27" s="265"/>
      <c r="J27" s="254" t="s">
        <v>192</v>
      </c>
      <c r="K27" s="258">
        <v>2</v>
      </c>
      <c r="M27" s="260"/>
      <c r="N27" s="253" t="s">
        <v>209</v>
      </c>
      <c r="O27" s="260"/>
      <c r="Q27" s="260"/>
      <c r="R27" s="253" t="s">
        <v>209</v>
      </c>
      <c r="S27" s="260"/>
      <c r="U27" s="258">
        <v>2</v>
      </c>
      <c r="W27" s="263"/>
    </row>
    <row r="28" spans="2:23" x14ac:dyDescent="0.2">
      <c r="B28" s="253">
        <v>23</v>
      </c>
      <c r="C28" s="258" t="s">
        <v>276</v>
      </c>
      <c r="D28" s="253" t="s">
        <v>253</v>
      </c>
      <c r="E28" s="265"/>
      <c r="F28" s="253" t="s">
        <v>209</v>
      </c>
      <c r="G28" s="265"/>
      <c r="H28" s="254" t="s">
        <v>254</v>
      </c>
      <c r="I28" s="265"/>
      <c r="J28" s="254" t="s">
        <v>192</v>
      </c>
      <c r="K28" s="258">
        <v>3</v>
      </c>
      <c r="M28" s="260"/>
      <c r="N28" s="253" t="s">
        <v>209</v>
      </c>
      <c r="O28" s="260"/>
      <c r="Q28" s="260"/>
      <c r="R28" s="253" t="s">
        <v>209</v>
      </c>
      <c r="S28" s="260"/>
      <c r="U28" s="258">
        <v>3</v>
      </c>
      <c r="W28" s="263"/>
    </row>
    <row r="29" spans="2:23" x14ac:dyDescent="0.2">
      <c r="B29" s="253">
        <v>24</v>
      </c>
      <c r="C29" s="258" t="s">
        <v>277</v>
      </c>
      <c r="D29" s="253" t="s">
        <v>253</v>
      </c>
      <c r="E29" s="265"/>
      <c r="F29" s="253" t="s">
        <v>209</v>
      </c>
      <c r="G29" s="265"/>
      <c r="H29" s="254" t="s">
        <v>254</v>
      </c>
      <c r="I29" s="265"/>
      <c r="J29" s="254" t="s">
        <v>192</v>
      </c>
      <c r="K29" s="258">
        <v>4</v>
      </c>
      <c r="M29" s="260"/>
      <c r="N29" s="253" t="s">
        <v>209</v>
      </c>
      <c r="O29" s="260"/>
      <c r="Q29" s="260"/>
      <c r="R29" s="253" t="s">
        <v>209</v>
      </c>
      <c r="S29" s="260"/>
      <c r="U29" s="258">
        <v>4</v>
      </c>
      <c r="W29" s="263"/>
    </row>
    <row r="30" spans="2:23" x14ac:dyDescent="0.2">
      <c r="B30" s="253">
        <v>25</v>
      </c>
      <c r="C30" s="258" t="s">
        <v>278</v>
      </c>
      <c r="D30" s="253" t="s">
        <v>253</v>
      </c>
      <c r="E30" s="265"/>
      <c r="F30" s="253" t="s">
        <v>209</v>
      </c>
      <c r="G30" s="265"/>
      <c r="H30" s="254" t="s">
        <v>254</v>
      </c>
      <c r="I30" s="265"/>
      <c r="J30" s="254" t="s">
        <v>192</v>
      </c>
      <c r="K30" s="258">
        <v>4</v>
      </c>
      <c r="M30" s="260"/>
      <c r="N30" s="253" t="s">
        <v>209</v>
      </c>
      <c r="O30" s="260"/>
      <c r="Q30" s="260"/>
      <c r="R30" s="253" t="s">
        <v>209</v>
      </c>
      <c r="S30" s="260"/>
      <c r="U30" s="258">
        <v>3</v>
      </c>
      <c r="W30" s="263"/>
    </row>
    <row r="31" spans="2:23" x14ac:dyDescent="0.2">
      <c r="B31" s="253">
        <v>26</v>
      </c>
      <c r="C31" s="258" t="s">
        <v>279</v>
      </c>
      <c r="D31" s="253" t="s">
        <v>253</v>
      </c>
      <c r="E31" s="265"/>
      <c r="F31" s="253" t="s">
        <v>209</v>
      </c>
      <c r="G31" s="265"/>
      <c r="H31" s="254" t="s">
        <v>254</v>
      </c>
      <c r="I31" s="265"/>
      <c r="J31" s="254" t="s">
        <v>192</v>
      </c>
      <c r="K31" s="258">
        <v>5</v>
      </c>
      <c r="M31" s="260"/>
      <c r="N31" s="253" t="s">
        <v>209</v>
      </c>
      <c r="O31" s="260"/>
      <c r="Q31" s="260"/>
      <c r="R31" s="253" t="s">
        <v>209</v>
      </c>
      <c r="S31" s="260"/>
      <c r="U31" s="258">
        <v>5</v>
      </c>
      <c r="W31" s="263"/>
    </row>
    <row r="32" spans="2:23" x14ac:dyDescent="0.2">
      <c r="B32" s="253">
        <v>27</v>
      </c>
      <c r="C32" s="258" t="s">
        <v>280</v>
      </c>
      <c r="D32" s="253" t="s">
        <v>253</v>
      </c>
      <c r="E32" s="265"/>
      <c r="F32" s="253" t="s">
        <v>209</v>
      </c>
      <c r="G32" s="265"/>
      <c r="H32" s="254" t="s">
        <v>254</v>
      </c>
      <c r="I32" s="265"/>
      <c r="J32" s="254" t="s">
        <v>192</v>
      </c>
      <c r="K32" s="258">
        <v>0</v>
      </c>
      <c r="M32" s="260"/>
      <c r="N32" s="253" t="s">
        <v>209</v>
      </c>
      <c r="O32" s="260"/>
      <c r="Q32" s="260"/>
      <c r="R32" s="253" t="s">
        <v>209</v>
      </c>
      <c r="S32" s="260"/>
      <c r="U32" s="258">
        <v>0</v>
      </c>
      <c r="W32" s="263" t="s">
        <v>281</v>
      </c>
    </row>
    <row r="33" spans="2:23" x14ac:dyDescent="0.2">
      <c r="B33" s="253">
        <v>28</v>
      </c>
      <c r="C33" s="258" t="s">
        <v>282</v>
      </c>
      <c r="D33" s="253" t="s">
        <v>253</v>
      </c>
      <c r="E33" s="265"/>
      <c r="F33" s="253" t="s">
        <v>209</v>
      </c>
      <c r="G33" s="265"/>
      <c r="H33" s="254" t="s">
        <v>254</v>
      </c>
      <c r="I33" s="265"/>
      <c r="J33" s="254" t="s">
        <v>192</v>
      </c>
      <c r="K33" s="258"/>
      <c r="M33" s="260"/>
      <c r="N33" s="253" t="s">
        <v>209</v>
      </c>
      <c r="O33" s="260"/>
      <c r="Q33" s="260"/>
      <c r="R33" s="253" t="s">
        <v>209</v>
      </c>
      <c r="S33" s="260"/>
      <c r="U33" s="258"/>
      <c r="W33" s="263"/>
    </row>
    <row r="34" spans="2:23" x14ac:dyDescent="0.2">
      <c r="B34" s="253">
        <v>29</v>
      </c>
      <c r="C34" s="258" t="s">
        <v>282</v>
      </c>
      <c r="D34" s="253" t="s">
        <v>253</v>
      </c>
      <c r="E34" s="265"/>
      <c r="F34" s="253" t="s">
        <v>209</v>
      </c>
      <c r="G34" s="265"/>
      <c r="H34" s="254" t="s">
        <v>254</v>
      </c>
      <c r="I34" s="265"/>
      <c r="J34" s="254" t="s">
        <v>192</v>
      </c>
      <c r="K34" s="258"/>
      <c r="M34" s="260"/>
      <c r="N34" s="253" t="s">
        <v>209</v>
      </c>
      <c r="O34" s="260"/>
      <c r="Q34" s="260"/>
      <c r="R34" s="253" t="s">
        <v>209</v>
      </c>
      <c r="S34" s="260"/>
      <c r="U34" s="258"/>
      <c r="W34" s="263"/>
    </row>
    <row r="35" spans="2:23" x14ac:dyDescent="0.2">
      <c r="B35" s="253">
        <v>30</v>
      </c>
      <c r="C35" s="258" t="s">
        <v>282</v>
      </c>
      <c r="D35" s="253" t="s">
        <v>253</v>
      </c>
      <c r="E35" s="265"/>
      <c r="F35" s="253" t="s">
        <v>209</v>
      </c>
      <c r="G35" s="265"/>
      <c r="H35" s="254" t="s">
        <v>254</v>
      </c>
      <c r="I35" s="265"/>
      <c r="J35" s="254" t="s">
        <v>192</v>
      </c>
      <c r="K35" s="258"/>
      <c r="M35" s="260"/>
      <c r="N35" s="253" t="s">
        <v>209</v>
      </c>
      <c r="O35" s="260"/>
      <c r="Q35" s="260"/>
      <c r="R35" s="253" t="s">
        <v>209</v>
      </c>
      <c r="S35" s="260"/>
      <c r="U35" s="258"/>
      <c r="W35" s="263"/>
    </row>
    <row r="36" spans="2:23" x14ac:dyDescent="0.2">
      <c r="C36" s="266"/>
    </row>
    <row r="37" spans="2:23" x14ac:dyDescent="0.2">
      <c r="C37" s="267" t="s">
        <v>283</v>
      </c>
    </row>
    <row r="38" spans="2:23" x14ac:dyDescent="0.2">
      <c r="C38" s="267" t="s">
        <v>284</v>
      </c>
    </row>
    <row r="39" spans="2:23" x14ac:dyDescent="0.2">
      <c r="C39" s="267" t="s">
        <v>285</v>
      </c>
    </row>
    <row r="40" spans="2:23" x14ac:dyDescent="0.2">
      <c r="C40" s="267" t="s">
        <v>286</v>
      </c>
    </row>
    <row r="41" spans="2:23" x14ac:dyDescent="0.2">
      <c r="C41" s="255" t="s">
        <v>287</v>
      </c>
    </row>
    <row r="42" spans="2:23" x14ac:dyDescent="0.2">
      <c r="C42" s="255" t="s">
        <v>288</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4"/>
  <sheetViews>
    <sheetView workbookViewId="0"/>
  </sheetViews>
  <sheetFormatPr defaultRowHeight="13.5" x14ac:dyDescent="0.2"/>
  <cols>
    <col min="1" max="1" width="2.5" style="268" customWidth="1"/>
    <col min="2" max="3" width="9.33203125" style="268"/>
    <col min="4" max="4" width="60.83203125" style="268" customWidth="1"/>
    <col min="5" max="16384" width="9.33203125" style="268"/>
  </cols>
  <sheetData>
    <row r="1" spans="2:11" ht="14.25" x14ac:dyDescent="0.2">
      <c r="B1" s="268" t="s">
        <v>289</v>
      </c>
      <c r="D1" s="269"/>
      <c r="E1" s="269"/>
      <c r="F1" s="269"/>
    </row>
    <row r="2" spans="2:11" s="206" customFormat="1" ht="20.25" customHeight="1" x14ac:dyDescent="0.2">
      <c r="B2" s="270" t="s">
        <v>290</v>
      </c>
      <c r="C2" s="270"/>
      <c r="D2" s="269"/>
      <c r="E2" s="269"/>
      <c r="F2" s="269"/>
    </row>
    <row r="3" spans="2:11" s="206" customFormat="1" ht="20.25" customHeight="1" x14ac:dyDescent="0.2">
      <c r="B3" s="270"/>
      <c r="C3" s="270"/>
      <c r="D3" s="269"/>
      <c r="E3" s="269"/>
      <c r="F3" s="269"/>
    </row>
    <row r="4" spans="2:11" s="272" customFormat="1" ht="20.25" customHeight="1" x14ac:dyDescent="0.2">
      <c r="B4" s="271"/>
      <c r="C4" s="269" t="s">
        <v>291</v>
      </c>
      <c r="D4" s="269"/>
      <c r="F4" s="1071" t="s">
        <v>292</v>
      </c>
      <c r="G4" s="1071"/>
      <c r="H4" s="1071"/>
      <c r="I4" s="1071"/>
      <c r="J4" s="1071"/>
      <c r="K4" s="1071"/>
    </row>
    <row r="5" spans="2:11" s="272" customFormat="1" ht="20.25" customHeight="1" x14ac:dyDescent="0.2">
      <c r="B5" s="273"/>
      <c r="C5" s="269" t="s">
        <v>293</v>
      </c>
      <c r="D5" s="269"/>
      <c r="F5" s="1071"/>
      <c r="G5" s="1071"/>
      <c r="H5" s="1071"/>
      <c r="I5" s="1071"/>
      <c r="J5" s="1071"/>
      <c r="K5" s="1071"/>
    </row>
    <row r="6" spans="2:11" s="206" customFormat="1" ht="20.25" customHeight="1" x14ac:dyDescent="0.2">
      <c r="B6" s="274" t="s">
        <v>294</v>
      </c>
      <c r="C6" s="269"/>
      <c r="D6" s="269"/>
      <c r="E6" s="275"/>
      <c r="F6" s="276"/>
    </row>
    <row r="7" spans="2:11" s="206" customFormat="1" ht="20.25" customHeight="1" x14ac:dyDescent="0.2">
      <c r="B7" s="270"/>
      <c r="C7" s="270"/>
      <c r="D7" s="269"/>
      <c r="E7" s="275"/>
      <c r="F7" s="276"/>
    </row>
    <row r="8" spans="2:11" s="206" customFormat="1" ht="20.25" customHeight="1" x14ac:dyDescent="0.2">
      <c r="B8" s="269" t="s">
        <v>295</v>
      </c>
      <c r="C8" s="270"/>
      <c r="D8" s="269"/>
      <c r="E8" s="275"/>
      <c r="F8" s="276"/>
    </row>
    <row r="9" spans="2:11" s="206" customFormat="1" ht="20.25" customHeight="1" x14ac:dyDescent="0.2">
      <c r="B9" s="270"/>
      <c r="C9" s="270"/>
      <c r="D9" s="269"/>
      <c r="E9" s="269"/>
      <c r="F9" s="269"/>
    </row>
    <row r="10" spans="2:11" s="206" customFormat="1" ht="20.25" customHeight="1" x14ac:dyDescent="0.2">
      <c r="B10" s="269" t="s">
        <v>296</v>
      </c>
      <c r="C10" s="270"/>
      <c r="D10" s="269"/>
      <c r="E10" s="269"/>
      <c r="F10" s="269"/>
    </row>
    <row r="11" spans="2:11" s="206" customFormat="1" ht="20.25" customHeight="1" x14ac:dyDescent="0.2">
      <c r="B11" s="269"/>
      <c r="C11" s="270"/>
      <c r="D11" s="269"/>
      <c r="E11" s="269"/>
      <c r="F11" s="269"/>
    </row>
    <row r="12" spans="2:11" s="206" customFormat="1" ht="20.25" customHeight="1" x14ac:dyDescent="0.2">
      <c r="B12" s="269" t="s">
        <v>297</v>
      </c>
      <c r="C12" s="270"/>
      <c r="D12" s="269"/>
    </row>
    <row r="13" spans="2:11" s="206" customFormat="1" ht="20.25" customHeight="1" x14ac:dyDescent="0.2">
      <c r="B13" s="269"/>
      <c r="C13" s="270"/>
      <c r="D13" s="269"/>
    </row>
    <row r="14" spans="2:11" s="206" customFormat="1" ht="20.25" customHeight="1" x14ac:dyDescent="0.2">
      <c r="B14" s="269" t="s">
        <v>298</v>
      </c>
      <c r="C14" s="270"/>
      <c r="D14" s="269"/>
    </row>
    <row r="15" spans="2:11" s="206" customFormat="1" ht="20.25" customHeight="1" x14ac:dyDescent="0.2">
      <c r="B15" s="269"/>
      <c r="C15" s="270"/>
      <c r="D15" s="269"/>
    </row>
    <row r="16" spans="2:11" s="206" customFormat="1" ht="20.25" customHeight="1" x14ac:dyDescent="0.2">
      <c r="B16" s="269" t="s">
        <v>299</v>
      </c>
      <c r="C16" s="270"/>
      <c r="D16" s="269"/>
    </row>
    <row r="17" spans="2:25" s="206" customFormat="1" ht="20.25" customHeight="1" x14ac:dyDescent="0.2">
      <c r="B17" s="270"/>
      <c r="C17" s="270"/>
      <c r="D17" s="269"/>
    </row>
    <row r="18" spans="2:25" s="206" customFormat="1" ht="20.25" customHeight="1" x14ac:dyDescent="0.2">
      <c r="B18" s="269" t="s">
        <v>300</v>
      </c>
      <c r="C18" s="270"/>
      <c r="D18" s="269"/>
    </row>
    <row r="19" spans="2:25" s="206" customFormat="1" ht="20.25" customHeight="1" x14ac:dyDescent="0.2">
      <c r="B19" s="270"/>
      <c r="C19" s="270"/>
      <c r="D19" s="269"/>
    </row>
    <row r="20" spans="2:25" s="206" customFormat="1" ht="17.25" customHeight="1" x14ac:dyDescent="0.2">
      <c r="B20" s="269" t="s">
        <v>301</v>
      </c>
      <c r="C20" s="269"/>
      <c r="D20" s="269"/>
    </row>
    <row r="21" spans="2:25" s="206" customFormat="1" ht="17.25" customHeight="1" x14ac:dyDescent="0.2">
      <c r="B21" s="269" t="s">
        <v>302</v>
      </c>
      <c r="C21" s="269"/>
      <c r="D21" s="269"/>
    </row>
    <row r="22" spans="2:25" s="206" customFormat="1" ht="17.25" customHeight="1" x14ac:dyDescent="0.2">
      <c r="B22" s="269"/>
      <c r="C22" s="269"/>
      <c r="D22" s="269"/>
    </row>
    <row r="23" spans="2:25" s="206" customFormat="1" ht="17.25" customHeight="1" x14ac:dyDescent="0.2">
      <c r="B23" s="269"/>
      <c r="C23" s="277" t="s">
        <v>212</v>
      </c>
      <c r="D23" s="277" t="s">
        <v>303</v>
      </c>
    </row>
    <row r="24" spans="2:25" s="206" customFormat="1" ht="17.25" customHeight="1" x14ac:dyDescent="0.2">
      <c r="B24" s="269"/>
      <c r="C24" s="277">
        <v>1</v>
      </c>
      <c r="D24" s="278" t="s">
        <v>304</v>
      </c>
    </row>
    <row r="25" spans="2:25" s="206" customFormat="1" ht="17.25" customHeight="1" x14ac:dyDescent="0.2">
      <c r="B25" s="269"/>
      <c r="C25" s="277">
        <v>2</v>
      </c>
      <c r="D25" s="278" t="s">
        <v>234</v>
      </c>
    </row>
    <row r="26" spans="2:25" s="206" customFormat="1" ht="17.25" customHeight="1" x14ac:dyDescent="0.2">
      <c r="B26" s="269"/>
      <c r="C26" s="277">
        <v>3</v>
      </c>
      <c r="D26" s="278" t="s">
        <v>235</v>
      </c>
    </row>
    <row r="27" spans="2:25" s="206" customFormat="1" ht="17.25" customHeight="1" x14ac:dyDescent="0.2">
      <c r="B27" s="269"/>
      <c r="C27" s="277">
        <v>4</v>
      </c>
      <c r="D27" s="278" t="s">
        <v>236</v>
      </c>
    </row>
    <row r="28" spans="2:25" s="206" customFormat="1" ht="17.25" customHeight="1" x14ac:dyDescent="0.2">
      <c r="B28" s="269"/>
      <c r="C28" s="277">
        <v>5</v>
      </c>
      <c r="D28" s="278" t="s">
        <v>237</v>
      </c>
    </row>
    <row r="29" spans="2:25" s="206" customFormat="1" ht="17.25" customHeight="1" x14ac:dyDescent="0.2">
      <c r="B29" s="269"/>
      <c r="C29" s="275"/>
      <c r="D29" s="276"/>
    </row>
    <row r="30" spans="2:25" s="206" customFormat="1" ht="17.25" customHeight="1" x14ac:dyDescent="0.2">
      <c r="B30" s="269" t="s">
        <v>305</v>
      </c>
      <c r="C30" s="269"/>
      <c r="D30" s="269"/>
      <c r="E30" s="272"/>
      <c r="F30" s="272"/>
    </row>
    <row r="31" spans="2:25" s="206" customFormat="1" ht="17.25" customHeight="1" x14ac:dyDescent="0.2">
      <c r="B31" s="269" t="s">
        <v>306</v>
      </c>
      <c r="C31" s="269"/>
      <c r="D31" s="269"/>
      <c r="E31" s="272"/>
      <c r="F31" s="272"/>
    </row>
    <row r="32" spans="2:25" s="206" customFormat="1" ht="17.25" customHeight="1" x14ac:dyDescent="0.2">
      <c r="B32" s="269"/>
      <c r="C32" s="269"/>
      <c r="D32" s="269"/>
      <c r="E32" s="272"/>
      <c r="F32" s="272"/>
      <c r="G32" s="279"/>
      <c r="H32" s="279"/>
      <c r="J32" s="279"/>
      <c r="K32" s="279"/>
      <c r="L32" s="279"/>
      <c r="M32" s="279"/>
      <c r="N32" s="279"/>
      <c r="O32" s="279"/>
      <c r="R32" s="279"/>
      <c r="S32" s="279"/>
      <c r="T32" s="279"/>
      <c r="W32" s="279"/>
      <c r="X32" s="279"/>
      <c r="Y32" s="279"/>
    </row>
    <row r="33" spans="2:51" s="206" customFormat="1" ht="17.25" customHeight="1" x14ac:dyDescent="0.2">
      <c r="B33" s="269"/>
      <c r="C33" s="277" t="s">
        <v>246</v>
      </c>
      <c r="D33" s="277" t="s">
        <v>307</v>
      </c>
      <c r="E33" s="272"/>
      <c r="F33" s="272"/>
      <c r="G33" s="279"/>
      <c r="H33" s="279"/>
      <c r="J33" s="279"/>
      <c r="K33" s="279"/>
      <c r="L33" s="279"/>
      <c r="M33" s="279"/>
      <c r="N33" s="279"/>
      <c r="O33" s="279"/>
      <c r="R33" s="279"/>
      <c r="S33" s="279"/>
      <c r="T33" s="279"/>
      <c r="W33" s="279"/>
      <c r="X33" s="279"/>
      <c r="Y33" s="279"/>
    </row>
    <row r="34" spans="2:51" s="206" customFormat="1" ht="17.25" customHeight="1" x14ac:dyDescent="0.2">
      <c r="B34" s="269"/>
      <c r="C34" s="277" t="s">
        <v>308</v>
      </c>
      <c r="D34" s="278" t="s">
        <v>309</v>
      </c>
      <c r="E34" s="272"/>
      <c r="F34" s="272"/>
      <c r="G34" s="279"/>
      <c r="H34" s="279"/>
      <c r="J34" s="279"/>
      <c r="K34" s="279"/>
      <c r="L34" s="279"/>
      <c r="M34" s="279"/>
      <c r="N34" s="279"/>
      <c r="O34" s="279"/>
      <c r="R34" s="279"/>
      <c r="S34" s="279"/>
      <c r="T34" s="279"/>
      <c r="W34" s="279"/>
      <c r="X34" s="279"/>
      <c r="Y34" s="279"/>
    </row>
    <row r="35" spans="2:51" s="206" customFormat="1" ht="17.25" customHeight="1" x14ac:dyDescent="0.2">
      <c r="B35" s="269"/>
      <c r="C35" s="277" t="s">
        <v>310</v>
      </c>
      <c r="D35" s="278" t="s">
        <v>311</v>
      </c>
      <c r="E35" s="272"/>
      <c r="F35" s="272"/>
      <c r="G35" s="279"/>
      <c r="H35" s="279"/>
      <c r="J35" s="279"/>
      <c r="K35" s="279"/>
      <c r="L35" s="279"/>
      <c r="M35" s="279"/>
      <c r="N35" s="279"/>
      <c r="O35" s="279"/>
      <c r="R35" s="279"/>
      <c r="S35" s="279"/>
      <c r="T35" s="279"/>
      <c r="W35" s="279"/>
      <c r="X35" s="279"/>
      <c r="Y35" s="279"/>
    </row>
    <row r="36" spans="2:51" s="206" customFormat="1" ht="17.25" customHeight="1" x14ac:dyDescent="0.2">
      <c r="B36" s="269"/>
      <c r="C36" s="277" t="s">
        <v>312</v>
      </c>
      <c r="D36" s="278" t="s">
        <v>313</v>
      </c>
      <c r="E36" s="272"/>
      <c r="F36" s="272"/>
      <c r="G36" s="279"/>
      <c r="H36" s="279"/>
      <c r="J36" s="279"/>
      <c r="K36" s="279"/>
      <c r="L36" s="279"/>
      <c r="M36" s="279"/>
      <c r="N36" s="279"/>
      <c r="O36" s="279"/>
      <c r="R36" s="279"/>
      <c r="S36" s="279"/>
      <c r="T36" s="279"/>
      <c r="W36" s="279"/>
      <c r="X36" s="279"/>
      <c r="Y36" s="279"/>
    </row>
    <row r="37" spans="2:51" s="206" customFormat="1" ht="17.25" customHeight="1" x14ac:dyDescent="0.2">
      <c r="B37" s="269"/>
      <c r="C37" s="277" t="s">
        <v>314</v>
      </c>
      <c r="D37" s="278" t="s">
        <v>315</v>
      </c>
      <c r="E37" s="272"/>
      <c r="F37" s="272"/>
      <c r="G37" s="279"/>
      <c r="H37" s="279"/>
      <c r="J37" s="279"/>
      <c r="K37" s="279"/>
      <c r="L37" s="279"/>
      <c r="M37" s="279"/>
      <c r="N37" s="279"/>
      <c r="O37" s="279"/>
      <c r="R37" s="279"/>
      <c r="S37" s="279"/>
      <c r="T37" s="279"/>
      <c r="W37" s="279"/>
      <c r="X37" s="279"/>
      <c r="Y37" s="279"/>
    </row>
    <row r="38" spans="2:51" s="206" customFormat="1" ht="17.25" customHeight="1" x14ac:dyDescent="0.2">
      <c r="B38" s="269"/>
      <c r="C38" s="269"/>
      <c r="D38" s="269"/>
      <c r="E38" s="272"/>
      <c r="F38" s="272"/>
      <c r="G38" s="279"/>
      <c r="H38" s="279"/>
      <c r="J38" s="279"/>
      <c r="K38" s="279"/>
      <c r="L38" s="279"/>
      <c r="M38" s="279"/>
      <c r="N38" s="279"/>
      <c r="O38" s="279"/>
      <c r="R38" s="279"/>
      <c r="S38" s="279"/>
      <c r="T38" s="279"/>
      <c r="W38" s="279"/>
      <c r="X38" s="279"/>
      <c r="Y38" s="279"/>
    </row>
    <row r="39" spans="2:51" s="206" customFormat="1" ht="17.25" customHeight="1" x14ac:dyDescent="0.2">
      <c r="B39" s="269"/>
      <c r="C39" s="280" t="s">
        <v>316</v>
      </c>
      <c r="D39" s="269"/>
      <c r="E39" s="272"/>
      <c r="F39" s="272"/>
      <c r="G39" s="279"/>
      <c r="H39" s="279"/>
      <c r="J39" s="279"/>
      <c r="K39" s="279"/>
      <c r="L39" s="279"/>
      <c r="M39" s="279"/>
      <c r="N39" s="279"/>
      <c r="O39" s="279"/>
      <c r="R39" s="279"/>
      <c r="S39" s="279"/>
      <c r="T39" s="279"/>
      <c r="W39" s="279"/>
      <c r="X39" s="279"/>
      <c r="Y39" s="279"/>
    </row>
    <row r="40" spans="2:51" s="206" customFormat="1" ht="17.25" customHeight="1" x14ac:dyDescent="0.2">
      <c r="B40" s="272"/>
      <c r="C40" s="269" t="s">
        <v>317</v>
      </c>
      <c r="D40" s="272"/>
      <c r="E40" s="272"/>
      <c r="F40" s="280"/>
      <c r="G40" s="279"/>
      <c r="H40" s="279"/>
      <c r="J40" s="279"/>
      <c r="K40" s="279"/>
      <c r="L40" s="279"/>
      <c r="M40" s="279"/>
      <c r="N40" s="279"/>
      <c r="O40" s="279"/>
      <c r="R40" s="279"/>
      <c r="S40" s="279"/>
      <c r="T40" s="279"/>
      <c r="W40" s="279"/>
      <c r="X40" s="279"/>
      <c r="Y40" s="279"/>
    </row>
    <row r="41" spans="2:51" s="206" customFormat="1" ht="17.25" customHeight="1" x14ac:dyDescent="0.2">
      <c r="B41" s="272"/>
      <c r="C41" s="269" t="s">
        <v>318</v>
      </c>
      <c r="D41" s="272"/>
      <c r="E41" s="272"/>
      <c r="F41" s="269"/>
      <c r="G41" s="279"/>
      <c r="H41" s="279"/>
      <c r="J41" s="279"/>
      <c r="K41" s="279"/>
      <c r="L41" s="279"/>
      <c r="M41" s="279"/>
      <c r="N41" s="279"/>
      <c r="O41" s="279"/>
      <c r="R41" s="279"/>
      <c r="S41" s="279"/>
      <c r="T41" s="279"/>
      <c r="W41" s="279"/>
      <c r="X41" s="279"/>
      <c r="Y41" s="279"/>
    </row>
    <row r="42" spans="2:51" s="206" customFormat="1" ht="17.25" customHeight="1" x14ac:dyDescent="0.2">
      <c r="B42" s="269"/>
      <c r="C42" s="269"/>
      <c r="D42" s="269"/>
      <c r="E42" s="280"/>
      <c r="F42" s="279"/>
      <c r="G42" s="279"/>
      <c r="H42" s="279"/>
      <c r="J42" s="279"/>
      <c r="K42" s="279"/>
      <c r="L42" s="279"/>
      <c r="M42" s="279"/>
      <c r="N42" s="279"/>
      <c r="O42" s="279"/>
      <c r="R42" s="279"/>
      <c r="S42" s="279"/>
      <c r="T42" s="279"/>
      <c r="W42" s="279"/>
      <c r="X42" s="279"/>
      <c r="Y42" s="279"/>
    </row>
    <row r="43" spans="2:51" s="206" customFormat="1" ht="17.25" customHeight="1" x14ac:dyDescent="0.2">
      <c r="B43" s="269" t="s">
        <v>319</v>
      </c>
      <c r="C43" s="269"/>
      <c r="D43" s="269"/>
    </row>
    <row r="44" spans="2:51" s="206" customFormat="1" ht="17.25" customHeight="1" x14ac:dyDescent="0.2">
      <c r="B44" s="269" t="s">
        <v>320</v>
      </c>
      <c r="C44" s="269"/>
      <c r="D44" s="269"/>
      <c r="AH44" s="281"/>
      <c r="AI44" s="281"/>
      <c r="AJ44" s="281"/>
      <c r="AK44" s="281"/>
      <c r="AL44" s="281"/>
      <c r="AM44" s="281"/>
      <c r="AN44" s="281"/>
      <c r="AO44" s="281"/>
      <c r="AP44" s="281"/>
      <c r="AQ44" s="281"/>
      <c r="AR44" s="281"/>
      <c r="AS44" s="281"/>
    </row>
    <row r="45" spans="2:51" s="206" customFormat="1" ht="17.25" customHeight="1" x14ac:dyDescent="0.2">
      <c r="B45" s="282" t="s">
        <v>321</v>
      </c>
      <c r="C45" s="272"/>
      <c r="D45" s="272"/>
      <c r="E45" s="283"/>
      <c r="F45" s="283"/>
      <c r="G45" s="283"/>
      <c r="H45" s="283"/>
      <c r="I45" s="283"/>
      <c r="J45" s="283"/>
      <c r="K45" s="283"/>
      <c r="L45" s="283"/>
      <c r="M45" s="283"/>
      <c r="N45" s="283"/>
      <c r="O45" s="284"/>
      <c r="P45" s="284"/>
      <c r="Q45" s="283"/>
      <c r="R45" s="284"/>
      <c r="S45" s="283"/>
      <c r="T45" s="283"/>
      <c r="U45" s="284"/>
      <c r="V45" s="281"/>
      <c r="W45" s="281"/>
      <c r="X45" s="281"/>
      <c r="Y45" s="283"/>
      <c r="Z45" s="283"/>
      <c r="AA45" s="283"/>
      <c r="AB45" s="283"/>
      <c r="AC45" s="281"/>
      <c r="AD45" s="283"/>
      <c r="AE45" s="284"/>
      <c r="AF45" s="284"/>
      <c r="AG45" s="284"/>
      <c r="AH45" s="284"/>
      <c r="AI45" s="285"/>
      <c r="AJ45" s="284"/>
      <c r="AK45" s="284"/>
      <c r="AL45" s="284"/>
      <c r="AM45" s="284"/>
      <c r="AN45" s="284"/>
      <c r="AO45" s="284"/>
      <c r="AP45" s="284"/>
      <c r="AQ45" s="284"/>
      <c r="AR45" s="284"/>
      <c r="AS45" s="284"/>
      <c r="AT45" s="284"/>
      <c r="AU45" s="284"/>
      <c r="AV45" s="284"/>
      <c r="AW45" s="284"/>
      <c r="AX45" s="284"/>
      <c r="AY45" s="285"/>
    </row>
    <row r="46" spans="2:51" s="206" customFormat="1" ht="17.25" customHeight="1" x14ac:dyDescent="0.2">
      <c r="F46" s="281"/>
    </row>
    <row r="47" spans="2:51" s="206" customFormat="1" ht="17.25" customHeight="1" x14ac:dyDescent="0.2">
      <c r="B47" s="269" t="s">
        <v>322</v>
      </c>
      <c r="C47" s="269"/>
    </row>
    <row r="48" spans="2:51" s="206" customFormat="1" ht="17.25" customHeight="1" x14ac:dyDescent="0.2">
      <c r="B48" s="269"/>
      <c r="C48" s="269"/>
    </row>
    <row r="49" spans="2:54" s="206" customFormat="1" ht="17.25" customHeight="1" x14ac:dyDescent="0.2">
      <c r="B49" s="269" t="s">
        <v>323</v>
      </c>
      <c r="C49" s="269"/>
    </row>
    <row r="50" spans="2:54" s="206" customFormat="1" ht="17.25" customHeight="1" x14ac:dyDescent="0.2">
      <c r="B50" s="269" t="s">
        <v>324</v>
      </c>
      <c r="C50" s="269"/>
    </row>
    <row r="51" spans="2:54" s="206" customFormat="1" ht="17.25" customHeight="1" x14ac:dyDescent="0.2">
      <c r="B51" s="269"/>
      <c r="C51" s="269"/>
    </row>
    <row r="52" spans="2:54" s="206" customFormat="1" ht="17.25" customHeight="1" x14ac:dyDescent="0.2">
      <c r="B52" s="269" t="s">
        <v>325</v>
      </c>
      <c r="C52" s="269"/>
    </row>
    <row r="53" spans="2:54" s="206" customFormat="1" ht="17.25" customHeight="1" x14ac:dyDescent="0.2">
      <c r="B53" s="269" t="s">
        <v>326</v>
      </c>
      <c r="C53" s="269"/>
    </row>
    <row r="54" spans="2:54" s="206" customFormat="1" ht="17.25" customHeight="1" x14ac:dyDescent="0.2">
      <c r="B54" s="269"/>
      <c r="C54" s="269"/>
    </row>
    <row r="55" spans="2:54" s="206" customFormat="1" ht="17.25" customHeight="1" x14ac:dyDescent="0.2">
      <c r="B55" s="269" t="s">
        <v>327</v>
      </c>
      <c r="C55" s="269"/>
      <c r="D55" s="269"/>
    </row>
    <row r="56" spans="2:54" s="206" customFormat="1" ht="17.25" customHeight="1" x14ac:dyDescent="0.2">
      <c r="B56" s="269"/>
      <c r="C56" s="269"/>
      <c r="D56" s="269"/>
    </row>
    <row r="57" spans="2:54" s="206" customFormat="1" ht="17.25" customHeight="1" x14ac:dyDescent="0.2">
      <c r="B57" s="272" t="s">
        <v>328</v>
      </c>
      <c r="C57" s="272"/>
      <c r="D57" s="269"/>
    </row>
    <row r="58" spans="2:54" s="206" customFormat="1" ht="17.25" customHeight="1" x14ac:dyDescent="0.2">
      <c r="B58" s="272" t="s">
        <v>329</v>
      </c>
      <c r="C58" s="272"/>
      <c r="D58" s="269"/>
    </row>
    <row r="59" spans="2:54" s="206" customFormat="1" ht="17.25" customHeight="1" x14ac:dyDescent="0.2">
      <c r="B59" s="272" t="s">
        <v>330</v>
      </c>
      <c r="C59" s="272"/>
      <c r="D59" s="269"/>
    </row>
    <row r="60" spans="2:54" s="206" customFormat="1" ht="17.25" customHeight="1" x14ac:dyDescent="0.2"/>
    <row r="61" spans="2:54" s="206" customFormat="1" ht="17.25" customHeight="1" x14ac:dyDescent="0.2">
      <c r="B61" s="206" t="s">
        <v>331</v>
      </c>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row>
    <row r="62" spans="2:54" s="206" customFormat="1" ht="17.25" customHeight="1" x14ac:dyDescent="0.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row>
    <row r="63" spans="2:54" s="206" customFormat="1" ht="17.25" customHeight="1" x14ac:dyDescent="0.2">
      <c r="B63" s="206" t="s">
        <v>332</v>
      </c>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row>
    <row r="64" spans="2:54" s="206" customFormat="1" ht="17.25" customHeight="1" x14ac:dyDescent="0.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row>
    <row r="65" spans="2:71" s="206" customFormat="1" ht="17.25" customHeight="1" x14ac:dyDescent="0.2">
      <c r="B65" s="206" t="s">
        <v>333</v>
      </c>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row>
    <row r="66" spans="2:71" s="206" customFormat="1" ht="17.25" customHeight="1" x14ac:dyDescent="0.2">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c r="BA66" s="286"/>
      <c r="BB66" s="286"/>
    </row>
    <row r="67" spans="2:71" s="206" customFormat="1" ht="17.25" customHeight="1" x14ac:dyDescent="0.2">
      <c r="B67" s="206" t="s">
        <v>334</v>
      </c>
      <c r="BL67" s="287"/>
      <c r="BM67" s="288"/>
      <c r="BN67" s="287"/>
      <c r="BO67" s="287"/>
      <c r="BP67" s="287"/>
      <c r="BQ67" s="289"/>
      <c r="BR67" s="290"/>
      <c r="BS67" s="290"/>
    </row>
    <row r="68" spans="2:71" s="206" customFormat="1" ht="17.25" customHeight="1" x14ac:dyDescent="0.2">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6"/>
      <c r="AO68" s="286"/>
      <c r="AP68" s="286"/>
      <c r="AQ68" s="286"/>
      <c r="AR68" s="286"/>
      <c r="AS68" s="286"/>
      <c r="AT68" s="286"/>
      <c r="AU68" s="286"/>
      <c r="AV68" s="286"/>
      <c r="AW68" s="286"/>
      <c r="AX68" s="286"/>
    </row>
    <row r="69" spans="2:71" s="206" customFormat="1" ht="17.25" customHeight="1" x14ac:dyDescent="0.2">
      <c r="B69" s="206" t="s">
        <v>335</v>
      </c>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286"/>
      <c r="AY69" s="286"/>
      <c r="AZ69" s="286"/>
      <c r="BA69" s="286"/>
      <c r="BB69" s="286"/>
    </row>
    <row r="70" spans="2:71" s="206" customFormat="1" ht="17.25" customHeight="1" x14ac:dyDescent="0.2">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286"/>
      <c r="AY70" s="286"/>
      <c r="AZ70" s="286"/>
      <c r="BA70" s="286"/>
      <c r="BB70" s="286"/>
    </row>
    <row r="71" spans="2:71" ht="17.25" customHeight="1" x14ac:dyDescent="0.2">
      <c r="B71" s="268" t="s">
        <v>336</v>
      </c>
    </row>
    <row r="72" spans="2:71" ht="17.25" customHeight="1" x14ac:dyDescent="0.2">
      <c r="B72" s="206" t="s">
        <v>337</v>
      </c>
    </row>
    <row r="73" spans="2:71" ht="17.25" customHeight="1" x14ac:dyDescent="0.2">
      <c r="B73" s="291" t="s">
        <v>338</v>
      </c>
    </row>
    <row r="74" spans="2:71" ht="17.25" customHeight="1" x14ac:dyDescent="0.2"/>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RowHeight="18.75" x14ac:dyDescent="0.2"/>
  <cols>
    <col min="1" max="1" width="2.33203125" style="294" customWidth="1"/>
    <col min="2" max="2" width="9.33203125" style="294"/>
    <col min="3" max="12" width="54.1640625" style="294" customWidth="1"/>
    <col min="13" max="16384" width="9.33203125" style="294"/>
  </cols>
  <sheetData>
    <row r="1" spans="1:12" x14ac:dyDescent="0.2">
      <c r="A1" s="292"/>
      <c r="B1" s="293" t="s">
        <v>339</v>
      </c>
      <c r="C1" s="293"/>
      <c r="D1" s="293"/>
    </row>
    <row r="2" spans="1:12" x14ac:dyDescent="0.2">
      <c r="A2" s="292"/>
      <c r="B2" s="293"/>
      <c r="C2" s="293"/>
      <c r="D2" s="293"/>
    </row>
    <row r="3" spans="1:12" x14ac:dyDescent="0.2">
      <c r="A3" s="292"/>
      <c r="B3" s="295" t="s">
        <v>212</v>
      </c>
      <c r="C3" s="295" t="s">
        <v>340</v>
      </c>
      <c r="D3" s="293"/>
    </row>
    <row r="4" spans="1:12" x14ac:dyDescent="0.2">
      <c r="A4" s="292"/>
      <c r="B4" s="296">
        <v>1</v>
      </c>
      <c r="C4" s="297" t="s">
        <v>188</v>
      </c>
      <c r="D4" s="293"/>
    </row>
    <row r="5" spans="1:12" x14ac:dyDescent="0.2">
      <c r="A5" s="292"/>
      <c r="B5" s="296">
        <v>2</v>
      </c>
      <c r="C5" s="297" t="s">
        <v>341</v>
      </c>
    </row>
    <row r="6" spans="1:12" x14ac:dyDescent="0.2">
      <c r="A6" s="292"/>
      <c r="B6" s="296">
        <v>3</v>
      </c>
      <c r="C6" s="297" t="s">
        <v>342</v>
      </c>
      <c r="D6" s="293"/>
    </row>
    <row r="7" spans="1:12" x14ac:dyDescent="0.2">
      <c r="A7" s="292"/>
      <c r="B7" s="296">
        <v>4</v>
      </c>
      <c r="C7" s="297" t="s">
        <v>342</v>
      </c>
      <c r="D7" s="293"/>
    </row>
    <row r="8" spans="1:12" x14ac:dyDescent="0.2">
      <c r="A8" s="292"/>
      <c r="B8" s="296">
        <v>5</v>
      </c>
      <c r="C8" s="297" t="s">
        <v>342</v>
      </c>
      <c r="D8" s="293"/>
    </row>
    <row r="9" spans="1:12" x14ac:dyDescent="0.2">
      <c r="A9" s="292"/>
      <c r="B9" s="293"/>
      <c r="C9" s="293"/>
      <c r="D9" s="293"/>
    </row>
    <row r="10" spans="1:12" x14ac:dyDescent="0.2">
      <c r="A10" s="292"/>
      <c r="B10" s="293" t="s">
        <v>343</v>
      </c>
      <c r="C10" s="293"/>
      <c r="D10" s="293"/>
    </row>
    <row r="11" spans="1:12" ht="19.5" thickBot="1" x14ac:dyDescent="0.25">
      <c r="A11" s="292"/>
      <c r="B11" s="293"/>
      <c r="C11" s="293"/>
      <c r="D11" s="293"/>
    </row>
    <row r="12" spans="1:12" ht="19.5" thickBot="1" x14ac:dyDescent="0.25">
      <c r="A12" s="292"/>
      <c r="B12" s="298" t="s">
        <v>303</v>
      </c>
      <c r="C12" s="299" t="s">
        <v>304</v>
      </c>
      <c r="D12" s="300" t="s">
        <v>234</v>
      </c>
      <c r="E12" s="300" t="s">
        <v>235</v>
      </c>
      <c r="F12" s="300" t="s">
        <v>236</v>
      </c>
      <c r="G12" s="301" t="s">
        <v>237</v>
      </c>
      <c r="H12" s="302" t="s">
        <v>342</v>
      </c>
      <c r="I12" s="302" t="s">
        <v>342</v>
      </c>
      <c r="J12" s="302" t="s">
        <v>342</v>
      </c>
      <c r="K12" s="302" t="s">
        <v>342</v>
      </c>
      <c r="L12" s="303" t="s">
        <v>342</v>
      </c>
    </row>
    <row r="13" spans="1:12" x14ac:dyDescent="0.2">
      <c r="A13" s="292"/>
      <c r="B13" s="1072" t="s">
        <v>344</v>
      </c>
      <c r="C13" s="304" t="s">
        <v>342</v>
      </c>
      <c r="D13" s="305" t="s">
        <v>345</v>
      </c>
      <c r="E13" s="305" t="s">
        <v>346</v>
      </c>
      <c r="F13" s="305" t="s">
        <v>347</v>
      </c>
      <c r="G13" s="306" t="s">
        <v>348</v>
      </c>
      <c r="H13" s="307" t="s">
        <v>342</v>
      </c>
      <c r="I13" s="307" t="s">
        <v>342</v>
      </c>
      <c r="J13" s="307" t="s">
        <v>342</v>
      </c>
      <c r="K13" s="307" t="s">
        <v>342</v>
      </c>
      <c r="L13" s="308" t="s">
        <v>342</v>
      </c>
    </row>
    <row r="14" spans="1:12" x14ac:dyDescent="0.2">
      <c r="B14" s="1073"/>
      <c r="C14" s="309" t="s">
        <v>342</v>
      </c>
      <c r="D14" s="310" t="s">
        <v>349</v>
      </c>
      <c r="E14" s="310" t="s">
        <v>350</v>
      </c>
      <c r="F14" s="310" t="s">
        <v>342</v>
      </c>
      <c r="G14" s="311" t="s">
        <v>351</v>
      </c>
      <c r="H14" s="312" t="s">
        <v>342</v>
      </c>
      <c r="I14" s="312" t="s">
        <v>342</v>
      </c>
      <c r="J14" s="312" t="s">
        <v>342</v>
      </c>
      <c r="K14" s="312" t="s">
        <v>342</v>
      </c>
      <c r="L14" s="313" t="s">
        <v>342</v>
      </c>
    </row>
    <row r="15" spans="1:12" x14ac:dyDescent="0.2">
      <c r="B15" s="1073"/>
      <c r="C15" s="309" t="s">
        <v>342</v>
      </c>
      <c r="D15" s="310" t="s">
        <v>352</v>
      </c>
      <c r="E15" s="314" t="s">
        <v>342</v>
      </c>
      <c r="F15" s="314" t="s">
        <v>342</v>
      </c>
      <c r="G15" s="311" t="s">
        <v>353</v>
      </c>
      <c r="H15" s="315" t="s">
        <v>342</v>
      </c>
      <c r="I15" s="315" t="s">
        <v>342</v>
      </c>
      <c r="J15" s="315" t="s">
        <v>342</v>
      </c>
      <c r="K15" s="315" t="s">
        <v>342</v>
      </c>
      <c r="L15" s="316" t="s">
        <v>342</v>
      </c>
    </row>
    <row r="16" spans="1:12" x14ac:dyDescent="0.2">
      <c r="B16" s="1073"/>
      <c r="C16" s="309" t="s">
        <v>342</v>
      </c>
      <c r="D16" s="314" t="s">
        <v>342</v>
      </c>
      <c r="E16" s="314" t="s">
        <v>342</v>
      </c>
      <c r="F16" s="314" t="s">
        <v>342</v>
      </c>
      <c r="G16" s="311" t="s">
        <v>346</v>
      </c>
      <c r="H16" s="315" t="s">
        <v>342</v>
      </c>
      <c r="I16" s="315" t="s">
        <v>342</v>
      </c>
      <c r="J16" s="315" t="s">
        <v>342</v>
      </c>
      <c r="K16" s="315" t="s">
        <v>342</v>
      </c>
      <c r="L16" s="316" t="s">
        <v>342</v>
      </c>
    </row>
    <row r="17" spans="2:12" x14ac:dyDescent="0.2">
      <c r="B17" s="1073"/>
      <c r="C17" s="309" t="s">
        <v>342</v>
      </c>
      <c r="D17" s="314" t="s">
        <v>342</v>
      </c>
      <c r="E17" s="314" t="s">
        <v>342</v>
      </c>
      <c r="F17" s="314" t="s">
        <v>342</v>
      </c>
      <c r="G17" s="311" t="s">
        <v>350</v>
      </c>
      <c r="H17" s="315" t="s">
        <v>342</v>
      </c>
      <c r="I17" s="315" t="s">
        <v>342</v>
      </c>
      <c r="J17" s="315" t="s">
        <v>342</v>
      </c>
      <c r="K17" s="315" t="s">
        <v>342</v>
      </c>
      <c r="L17" s="316" t="s">
        <v>342</v>
      </c>
    </row>
    <row r="18" spans="2:12" x14ac:dyDescent="0.2">
      <c r="B18" s="1073"/>
      <c r="C18" s="309" t="s">
        <v>342</v>
      </c>
      <c r="D18" s="314" t="s">
        <v>342</v>
      </c>
      <c r="E18" s="314" t="s">
        <v>342</v>
      </c>
      <c r="F18" s="314" t="s">
        <v>342</v>
      </c>
      <c r="G18" s="311" t="s">
        <v>354</v>
      </c>
      <c r="H18" s="315" t="s">
        <v>342</v>
      </c>
      <c r="I18" s="315" t="s">
        <v>342</v>
      </c>
      <c r="J18" s="315" t="s">
        <v>342</v>
      </c>
      <c r="K18" s="315" t="s">
        <v>342</v>
      </c>
      <c r="L18" s="316" t="s">
        <v>342</v>
      </c>
    </row>
    <row r="19" spans="2:12" x14ac:dyDescent="0.2">
      <c r="B19" s="1073"/>
      <c r="C19" s="309" t="s">
        <v>342</v>
      </c>
      <c r="D19" s="314" t="s">
        <v>342</v>
      </c>
      <c r="E19" s="314" t="s">
        <v>342</v>
      </c>
      <c r="F19" s="314" t="s">
        <v>342</v>
      </c>
      <c r="G19" s="311" t="s">
        <v>355</v>
      </c>
      <c r="H19" s="315" t="s">
        <v>342</v>
      </c>
      <c r="I19" s="315" t="s">
        <v>342</v>
      </c>
      <c r="J19" s="315" t="s">
        <v>342</v>
      </c>
      <c r="K19" s="315" t="s">
        <v>342</v>
      </c>
      <c r="L19" s="316" t="s">
        <v>342</v>
      </c>
    </row>
    <row r="20" spans="2:12" x14ac:dyDescent="0.2">
      <c r="B20" s="1073"/>
      <c r="C20" s="309" t="s">
        <v>342</v>
      </c>
      <c r="D20" s="314" t="s">
        <v>342</v>
      </c>
      <c r="E20" s="314" t="s">
        <v>342</v>
      </c>
      <c r="F20" s="314" t="s">
        <v>342</v>
      </c>
      <c r="G20" s="311" t="s">
        <v>356</v>
      </c>
      <c r="H20" s="315" t="s">
        <v>342</v>
      </c>
      <c r="I20" s="315" t="s">
        <v>342</v>
      </c>
      <c r="J20" s="315" t="s">
        <v>342</v>
      </c>
      <c r="K20" s="315" t="s">
        <v>342</v>
      </c>
      <c r="L20" s="316" t="s">
        <v>342</v>
      </c>
    </row>
    <row r="21" spans="2:12" x14ac:dyDescent="0.2">
      <c r="B21" s="1073"/>
      <c r="C21" s="309" t="s">
        <v>342</v>
      </c>
      <c r="D21" s="314" t="s">
        <v>342</v>
      </c>
      <c r="E21" s="314" t="s">
        <v>342</v>
      </c>
      <c r="F21" s="314" t="s">
        <v>342</v>
      </c>
      <c r="G21" s="311" t="s">
        <v>357</v>
      </c>
      <c r="H21" s="315" t="s">
        <v>342</v>
      </c>
      <c r="I21" s="315" t="s">
        <v>342</v>
      </c>
      <c r="J21" s="315" t="s">
        <v>342</v>
      </c>
      <c r="K21" s="315" t="s">
        <v>342</v>
      </c>
      <c r="L21" s="316" t="s">
        <v>342</v>
      </c>
    </row>
    <row r="22" spans="2:12" x14ac:dyDescent="0.2">
      <c r="B22" s="1073"/>
      <c r="C22" s="309" t="s">
        <v>342</v>
      </c>
      <c r="D22" s="314" t="s">
        <v>342</v>
      </c>
      <c r="E22" s="314" t="s">
        <v>342</v>
      </c>
      <c r="F22" s="314" t="s">
        <v>342</v>
      </c>
      <c r="G22" s="314" t="s">
        <v>342</v>
      </c>
      <c r="H22" s="315" t="s">
        <v>342</v>
      </c>
      <c r="I22" s="315" t="s">
        <v>342</v>
      </c>
      <c r="J22" s="315" t="s">
        <v>342</v>
      </c>
      <c r="K22" s="315" t="s">
        <v>342</v>
      </c>
      <c r="L22" s="316" t="s">
        <v>342</v>
      </c>
    </row>
    <row r="23" spans="2:12" x14ac:dyDescent="0.2">
      <c r="B23" s="1073"/>
      <c r="C23" s="309" t="s">
        <v>342</v>
      </c>
      <c r="D23" s="314" t="s">
        <v>342</v>
      </c>
      <c r="E23" s="314" t="s">
        <v>342</v>
      </c>
      <c r="F23" s="314" t="s">
        <v>342</v>
      </c>
      <c r="G23" s="314" t="s">
        <v>342</v>
      </c>
      <c r="H23" s="315" t="s">
        <v>342</v>
      </c>
      <c r="I23" s="315" t="s">
        <v>342</v>
      </c>
      <c r="J23" s="315" t="s">
        <v>342</v>
      </c>
      <c r="K23" s="315" t="s">
        <v>342</v>
      </c>
      <c r="L23" s="316" t="s">
        <v>342</v>
      </c>
    </row>
    <row r="24" spans="2:12" x14ac:dyDescent="0.2">
      <c r="B24" s="1073"/>
      <c r="C24" s="309" t="s">
        <v>342</v>
      </c>
      <c r="D24" s="314" t="s">
        <v>342</v>
      </c>
      <c r="E24" s="314" t="s">
        <v>342</v>
      </c>
      <c r="F24" s="314" t="s">
        <v>342</v>
      </c>
      <c r="G24" s="314" t="s">
        <v>342</v>
      </c>
      <c r="H24" s="315" t="s">
        <v>342</v>
      </c>
      <c r="I24" s="315" t="s">
        <v>342</v>
      </c>
      <c r="J24" s="315" t="s">
        <v>342</v>
      </c>
      <c r="K24" s="315" t="s">
        <v>342</v>
      </c>
      <c r="L24" s="316" t="s">
        <v>342</v>
      </c>
    </row>
    <row r="25" spans="2:12" ht="19.5" thickBot="1" x14ac:dyDescent="0.25">
      <c r="B25" s="1074"/>
      <c r="C25" s="317" t="s">
        <v>342</v>
      </c>
      <c r="D25" s="318" t="s">
        <v>342</v>
      </c>
      <c r="E25" s="318" t="s">
        <v>342</v>
      </c>
      <c r="F25" s="318" t="s">
        <v>342</v>
      </c>
      <c r="G25" s="318" t="s">
        <v>342</v>
      </c>
      <c r="H25" s="319" t="s">
        <v>342</v>
      </c>
      <c r="I25" s="319" t="s">
        <v>342</v>
      </c>
      <c r="J25" s="319" t="s">
        <v>342</v>
      </c>
      <c r="K25" s="319" t="s">
        <v>342</v>
      </c>
      <c r="L25" s="320" t="s">
        <v>342</v>
      </c>
    </row>
    <row r="28" spans="2:12" x14ac:dyDescent="0.2">
      <c r="C28" s="294" t="s">
        <v>358</v>
      </c>
    </row>
    <row r="29" spans="2:12" x14ac:dyDescent="0.2">
      <c r="C29" s="294" t="s">
        <v>359</v>
      </c>
    </row>
    <row r="30" spans="2:12" x14ac:dyDescent="0.2">
      <c r="C30" s="294" t="s">
        <v>360</v>
      </c>
    </row>
    <row r="31" spans="2:12" x14ac:dyDescent="0.2">
      <c r="C31" s="294" t="s">
        <v>361</v>
      </c>
    </row>
    <row r="32" spans="2:12" x14ac:dyDescent="0.2">
      <c r="C32" s="294" t="s">
        <v>362</v>
      </c>
    </row>
    <row r="33" spans="3:3" x14ac:dyDescent="0.2">
      <c r="C33" s="294" t="s">
        <v>363</v>
      </c>
    </row>
    <row r="34" spans="3:3" x14ac:dyDescent="0.2">
      <c r="C34" s="294" t="s">
        <v>364</v>
      </c>
    </row>
    <row r="35" spans="3:3" x14ac:dyDescent="0.2">
      <c r="C35" s="294" t="s">
        <v>365</v>
      </c>
    </row>
    <row r="36" spans="3:3" x14ac:dyDescent="0.2">
      <c r="C36" s="294" t="s">
        <v>366</v>
      </c>
    </row>
    <row r="37" spans="3:3" x14ac:dyDescent="0.2">
      <c r="C37" s="294" t="s">
        <v>367</v>
      </c>
    </row>
    <row r="39" spans="3:3" x14ac:dyDescent="0.2">
      <c r="C39" s="294" t="s">
        <v>368</v>
      </c>
    </row>
    <row r="40" spans="3:3" x14ac:dyDescent="0.2">
      <c r="C40" s="294" t="s">
        <v>369</v>
      </c>
    </row>
    <row r="41" spans="3:3" x14ac:dyDescent="0.2">
      <c r="C41" s="294" t="s">
        <v>370</v>
      </c>
    </row>
    <row r="42" spans="3:3" x14ac:dyDescent="0.2">
      <c r="C42" s="294" t="s">
        <v>371</v>
      </c>
    </row>
    <row r="43" spans="3:3" x14ac:dyDescent="0.2">
      <c r="C43" s="294" t="s">
        <v>372</v>
      </c>
    </row>
    <row r="44" spans="3:3" x14ac:dyDescent="0.2">
      <c r="C44" s="294" t="s">
        <v>373</v>
      </c>
    </row>
  </sheetData>
  <mergeCells count="1">
    <mergeCell ref="B13:B25"/>
  </mergeCells>
  <phoneticPr fontId="1"/>
  <pageMargins left="0.70866141732283472" right="0.70866141732283472" top="0.74803149606299213" bottom="0.74803149606299213" header="0.31496062992125984" footer="0.31496062992125984"/>
  <pageSetup paperSize="9" scale="2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2"/>
  <cols>
    <col min="1" max="2" width="9.33203125" style="322"/>
    <col min="3" max="3" width="17.33203125" style="322" customWidth="1"/>
    <col min="4" max="4" width="20.83203125" style="322" customWidth="1"/>
    <col min="5" max="8" width="14.1640625" style="322" customWidth="1"/>
    <col min="9" max="9" width="9.33203125" style="322"/>
    <col min="10" max="12" width="7.5" style="322" customWidth="1"/>
    <col min="13" max="16384" width="9.33203125" style="322"/>
  </cols>
  <sheetData>
    <row r="1" spans="2:13" x14ac:dyDescent="0.2">
      <c r="B1" s="321" t="s">
        <v>374</v>
      </c>
    </row>
    <row r="2" spans="2:13" x14ac:dyDescent="0.2">
      <c r="B2" s="322" t="s">
        <v>0</v>
      </c>
    </row>
    <row r="3" spans="2:13" ht="25.5" customHeight="1" x14ac:dyDescent="0.2">
      <c r="B3" s="1085" t="s">
        <v>375</v>
      </c>
      <c r="C3" s="1086"/>
      <c r="D3" s="1087"/>
      <c r="E3" s="1088"/>
      <c r="F3" s="1088"/>
      <c r="G3" s="1088"/>
      <c r="H3" s="1088"/>
    </row>
    <row r="4" spans="2:13" ht="14.25" thickBot="1" x14ac:dyDescent="0.25"/>
    <row r="5" spans="2:13" ht="28.5" customHeight="1" x14ac:dyDescent="0.2">
      <c r="B5" s="323"/>
      <c r="C5" s="324"/>
      <c r="D5" s="324"/>
      <c r="E5" s="324"/>
      <c r="F5" s="324"/>
      <c r="G5" s="324"/>
      <c r="H5" s="324"/>
      <c r="I5" s="324"/>
      <c r="J5" s="324"/>
      <c r="K5" s="324"/>
      <c r="L5" s="324"/>
      <c r="M5" s="325"/>
    </row>
    <row r="6" spans="2:13" ht="22.5" customHeight="1" x14ac:dyDescent="0.2">
      <c r="B6" s="326"/>
      <c r="C6" s="327"/>
      <c r="D6" s="328"/>
      <c r="E6" s="327"/>
      <c r="F6" s="329"/>
      <c r="G6" s="1077"/>
      <c r="H6" s="1079"/>
      <c r="I6" s="1088" t="s">
        <v>376</v>
      </c>
      <c r="J6" s="1088"/>
      <c r="K6" s="1088"/>
      <c r="L6" s="1088"/>
      <c r="M6" s="330"/>
    </row>
    <row r="7" spans="2:13" ht="22.5" customHeight="1" x14ac:dyDescent="0.2">
      <c r="B7" s="326"/>
      <c r="C7" s="331"/>
      <c r="D7" s="332" t="s">
        <v>377</v>
      </c>
      <c r="E7" s="333" t="s">
        <v>378</v>
      </c>
      <c r="F7" s="334" t="s">
        <v>379</v>
      </c>
      <c r="G7" s="1089" t="s">
        <v>380</v>
      </c>
      <c r="H7" s="1082"/>
      <c r="I7" s="335"/>
      <c r="J7" s="335"/>
      <c r="K7" s="335"/>
      <c r="L7" s="336"/>
      <c r="M7" s="330"/>
    </row>
    <row r="8" spans="2:13" ht="22.5" customHeight="1" x14ac:dyDescent="0.2">
      <c r="B8" s="326"/>
      <c r="C8" s="331"/>
      <c r="D8" s="332" t="s">
        <v>381</v>
      </c>
      <c r="E8" s="333" t="s">
        <v>382</v>
      </c>
      <c r="F8" s="334" t="s">
        <v>382</v>
      </c>
      <c r="G8" s="1084" t="s">
        <v>383</v>
      </c>
      <c r="H8" s="1082"/>
      <c r="I8" s="335"/>
      <c r="J8" s="335"/>
      <c r="K8" s="335"/>
      <c r="L8" s="337"/>
      <c r="M8" s="330"/>
    </row>
    <row r="9" spans="2:13" ht="22.5" customHeight="1" x14ac:dyDescent="0.2">
      <c r="B9" s="326"/>
      <c r="C9" s="331"/>
      <c r="D9" s="338"/>
      <c r="E9" s="339"/>
      <c r="F9" s="340"/>
      <c r="G9" s="1075"/>
      <c r="H9" s="1076"/>
      <c r="I9" s="335"/>
      <c r="J9" s="335"/>
      <c r="K9" s="335" t="s">
        <v>384</v>
      </c>
      <c r="L9" s="335"/>
      <c r="M9" s="330"/>
    </row>
    <row r="10" spans="2:13" ht="22.5" customHeight="1" x14ac:dyDescent="0.2">
      <c r="B10" s="326"/>
      <c r="C10" s="341"/>
      <c r="D10" s="337"/>
      <c r="E10" s="335"/>
      <c r="F10" s="335"/>
      <c r="G10" s="335"/>
      <c r="H10" s="335"/>
      <c r="I10" s="335"/>
      <c r="J10" s="335"/>
      <c r="K10" s="335"/>
      <c r="L10" s="337"/>
      <c r="M10" s="330"/>
    </row>
    <row r="11" spans="2:13" ht="22.5" customHeight="1" x14ac:dyDescent="0.2">
      <c r="B11" s="326"/>
      <c r="C11" s="341" t="s">
        <v>385</v>
      </c>
      <c r="D11" s="337"/>
      <c r="E11" s="335"/>
      <c r="F11" s="335"/>
      <c r="G11" s="335"/>
      <c r="H11" s="335"/>
      <c r="I11" s="335"/>
      <c r="J11" s="335"/>
      <c r="K11" s="335"/>
      <c r="L11" s="342"/>
      <c r="M11" s="330"/>
    </row>
    <row r="12" spans="2:13" ht="22.5" customHeight="1" x14ac:dyDescent="0.2">
      <c r="B12" s="326"/>
      <c r="C12" s="341" t="s">
        <v>386</v>
      </c>
      <c r="D12" s="337"/>
      <c r="E12" s="327"/>
      <c r="F12" s="329"/>
      <c r="G12" s="329"/>
      <c r="H12" s="336"/>
      <c r="I12" s="335"/>
      <c r="J12" s="1077"/>
      <c r="K12" s="1078"/>
      <c r="L12" s="1079"/>
      <c r="M12" s="330"/>
    </row>
    <row r="13" spans="2:13" ht="22.5" customHeight="1" x14ac:dyDescent="0.2">
      <c r="B13" s="326"/>
      <c r="C13" s="341"/>
      <c r="D13" s="337"/>
      <c r="E13" s="333" t="s">
        <v>387</v>
      </c>
      <c r="F13" s="335"/>
      <c r="G13" s="335" t="s">
        <v>388</v>
      </c>
      <c r="H13" s="337"/>
      <c r="I13" s="335"/>
      <c r="J13" s="1080" t="s">
        <v>389</v>
      </c>
      <c r="K13" s="1081"/>
      <c r="L13" s="1082"/>
      <c r="M13" s="330"/>
    </row>
    <row r="14" spans="2:13" ht="22.5" customHeight="1" x14ac:dyDescent="0.2">
      <c r="B14" s="326"/>
      <c r="C14" s="341"/>
      <c r="D14" s="337"/>
      <c r="E14" s="333" t="s">
        <v>382</v>
      </c>
      <c r="F14" s="335"/>
      <c r="G14" s="335"/>
      <c r="H14" s="337"/>
      <c r="I14" s="335"/>
      <c r="J14" s="1080"/>
      <c r="K14" s="1081"/>
      <c r="L14" s="1082"/>
      <c r="M14" s="330"/>
    </row>
    <row r="15" spans="2:13" ht="22.5" customHeight="1" x14ac:dyDescent="0.2">
      <c r="B15" s="326"/>
      <c r="C15" s="338"/>
      <c r="D15" s="342"/>
      <c r="E15" s="339"/>
      <c r="F15" s="340"/>
      <c r="G15" s="340"/>
      <c r="H15" s="342"/>
      <c r="I15" s="339"/>
      <c r="J15" s="1075"/>
      <c r="K15" s="1083"/>
      <c r="L15" s="1076"/>
      <c r="M15" s="330"/>
    </row>
    <row r="16" spans="2:13" ht="71.25" customHeight="1" thickBot="1" x14ac:dyDescent="0.25">
      <c r="B16" s="343"/>
      <c r="C16" s="344"/>
      <c r="D16" s="344"/>
      <c r="E16" s="344"/>
      <c r="F16" s="344"/>
      <c r="G16" s="344"/>
      <c r="H16" s="344"/>
      <c r="I16" s="344"/>
      <c r="J16" s="344"/>
      <c r="K16" s="344"/>
      <c r="L16" s="344"/>
      <c r="M16" s="345"/>
    </row>
    <row r="17" spans="2:3" ht="22.5" customHeight="1" x14ac:dyDescent="0.2">
      <c r="B17" s="346" t="s">
        <v>390</v>
      </c>
      <c r="C17" s="322" t="s">
        <v>391</v>
      </c>
    </row>
    <row r="18" spans="2:3" ht="22.5" customHeight="1" x14ac:dyDescent="0.2">
      <c r="B18" s="322">
        <v>2</v>
      </c>
      <c r="C18" s="322" t="s">
        <v>392</v>
      </c>
    </row>
    <row r="19" spans="2:3" ht="22.5" customHeight="1" x14ac:dyDescent="0.2">
      <c r="B19" s="322">
        <v>3</v>
      </c>
      <c r="C19" s="322" t="s">
        <v>393</v>
      </c>
    </row>
  </sheetData>
  <mergeCells count="11">
    <mergeCell ref="G8:H8"/>
    <mergeCell ref="B3:D3"/>
    <mergeCell ref="E3:H3"/>
    <mergeCell ref="G6:H6"/>
    <mergeCell ref="I6:L6"/>
    <mergeCell ref="G7:H7"/>
    <mergeCell ref="G9:H9"/>
    <mergeCell ref="J12:L12"/>
    <mergeCell ref="J13:L13"/>
    <mergeCell ref="J14:L14"/>
    <mergeCell ref="J15:L15"/>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別紙様式第三号（四）</vt:lpstr>
      <vt:lpstr>付表第三号（二）</vt:lpstr>
      <vt:lpstr>（参考）付表第三号（二）</vt:lpstr>
      <vt:lpstr>チェックリスト</vt:lpstr>
      <vt:lpstr>通所型サービス（1枚版）</vt:lpstr>
      <vt:lpstr>シフト記号表（勤務時間帯）</vt:lpstr>
      <vt:lpstr>記入方法</vt:lpstr>
      <vt:lpstr>プルダウン・リスト</vt:lpstr>
      <vt:lpstr>標準様式2</vt:lpstr>
      <vt:lpstr>標準様式3</vt:lpstr>
      <vt:lpstr>標準様式４</vt:lpstr>
      <vt:lpstr>標準様式5</vt:lpstr>
      <vt:lpstr>（参考）指定に係る確認書</vt:lpstr>
      <vt:lpstr>'シフト記号表（勤務時間帯）'!【記載例】シフト記号</vt:lpstr>
      <vt:lpstr>'（参考）指定に係る確認書'!Print_Area</vt:lpstr>
      <vt:lpstr>'（参考）付表第三号（二）'!Print_Area</vt:lpstr>
      <vt:lpstr>チェックリスト!Print_Area</vt:lpstr>
      <vt:lpstr>記入方法!Print_Area</vt:lpstr>
      <vt:lpstr>'通所型サービス（1枚版）'!Print_Area</vt:lpstr>
      <vt:lpstr>標準様式４!Print_Area</vt:lpstr>
      <vt:lpstr>標準様式5!Print_Area</vt:lpstr>
      <vt:lpstr>'付表第三号（二）'!Print_Area</vt:lpstr>
      <vt:lpstr>'別紙様式第三号（四）'!Print_Area</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2024-09-03T08:25:34Z</dcterms:modified>
</cp:coreProperties>
</file>